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90" windowWidth="19020" windowHeight="13050" tabRatio="864" firstSheet="6"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3"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externalReferences>
    <externalReference r:id="rId13"/>
    <externalReference r:id="rId14"/>
    <externalReference r:id="rId15"/>
  </externalReferences>
  <calcPr calcId="145621"/>
</workbook>
</file>

<file path=xl/calcChain.xml><?xml version="1.0" encoding="utf-8"?>
<calcChain xmlns="http://schemas.openxmlformats.org/spreadsheetml/2006/main">
  <c r="C40" i="1" l="1"/>
  <c r="C49" i="1" l="1"/>
  <c r="C48" i="1"/>
  <c r="G53" i="12" l="1"/>
  <c r="G37" i="12"/>
  <c r="G29" i="12" s="1"/>
  <c r="C42" i="1"/>
  <c r="G38" i="12" l="1"/>
  <c r="F21" i="6"/>
  <c r="J20" i="6"/>
  <c r="G20" i="6"/>
  <c r="F20" i="6"/>
  <c r="I20" i="6" s="1"/>
  <c r="J19" i="6"/>
  <c r="G19" i="6"/>
  <c r="F19" i="6"/>
  <c r="I19" i="6" s="1"/>
  <c r="R18" i="6"/>
  <c r="E18" i="6"/>
  <c r="D18" i="6"/>
  <c r="J18" i="6" s="1"/>
  <c r="X18" i="6" s="1"/>
  <c r="C18" i="6"/>
  <c r="G18" i="6" l="1"/>
  <c r="F18" i="6"/>
  <c r="I18" i="6" s="1"/>
  <c r="W18" i="6" s="1"/>
  <c r="G33" i="12" l="1"/>
  <c r="G46" i="12"/>
  <c r="AP24" i="11" l="1"/>
</calcChain>
</file>

<file path=xl/sharedStrings.xml><?xml version="1.0" encoding="utf-8"?>
<sst xmlns="http://schemas.openxmlformats.org/spreadsheetml/2006/main" count="1656" uniqueCount="559">
  <si>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</si>
  <si>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</si>
  <si>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</si>
  <si>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</si>
  <si>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</si>
  <si>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</si>
  <si>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</si>
  <si>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</si>
  <si>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</si>
  <si>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</si>
  <si>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</si>
  <si>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</si>
  <si>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</si>
  <si>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</si>
  <si>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</si>
  <si>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</si>
  <si>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</si>
  <si>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</si>
  <si>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</si>
  <si>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</si>
  <si>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</si>
  <si>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</si>
  <si>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</si>
  <si>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</si>
  <si>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</si>
  <si>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</si>
  <si>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</si>
  <si>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</si>
  <si>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</si>
  <si>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</si>
  <si>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</si>
  <si>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</si>
  <si>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</si>
  <si>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</si>
  <si>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</si>
  <si>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</si>
  <si>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</si>
  <si>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</si>
  <si>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</si>
  <si>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</si>
  <si>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</si>
  <si>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</si>
  <si>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</si>
  <si>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</si>
  <si>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</si>
  <si>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</si>
  <si>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</si>
  <si>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</si>
  <si>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</si>
  <si>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</si>
  <si>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</si>
  <si>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</si>
  <si>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</si>
  <si>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</si>
  <si>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</si>
  <si>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</si>
  <si>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</si>
  <si>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</si>
  <si>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</si>
  <si>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</si>
  <si>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</si>
  <si>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</si>
  <si>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</si>
  <si>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</si>
  <si>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</si>
  <si>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</si>
  <si>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</si>
  <si>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</si>
  <si>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</si>
  <si>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</si>
  <si>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</si>
  <si>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</si>
  <si>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</si>
  <si>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</si>
  <si>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</si>
  <si>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</si>
  <si>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</si>
  <si>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</si>
  <si>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</si>
  <si>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</si>
  <si>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</si>
  <si>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</si>
  <si>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</si>
  <si>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</si>
  <si>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</si>
  <si>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</si>
  <si>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</si>
  <si>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</si>
  <si>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</si>
  <si>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</si>
  <si>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</si>
  <si>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ВЛ</t>
  </si>
  <si>
    <t>Состояние удовлетворительное</t>
  </si>
  <si>
    <t>Акт ТО №б/н от 2012</t>
  </si>
  <si>
    <t>АКТ
обследования  технического  состояния  ВЛ 35 – 110 кВ
от 2014</t>
  </si>
  <si>
    <t>ВЛ 35 кВ №№43, 44</t>
  </si>
  <si>
    <t>пролет опор №№1-38</t>
  </si>
  <si>
    <t>АС-150/24</t>
  </si>
  <si>
    <t>7.088</t>
  </si>
  <si>
    <t>анкерная-угловая - 8 шт., промежуточная - 30 шт.</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</si>
  <si>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</si>
  <si>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</si>
  <si>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</si>
  <si>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</si>
  <si>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</si>
  <si>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</si>
  <si>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</si>
  <si>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</si>
  <si>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</si>
  <si>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</si>
  <si>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</si>
  <si>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</si>
  <si>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</si>
  <si>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</si>
  <si>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</si>
  <si>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</si>
  <si>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</si>
  <si>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</si>
  <si>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</si>
  <si>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</si>
  <si>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</si>
  <si>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</si>
  <si>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</si>
  <si>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</si>
  <si>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</si>
  <si>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</si>
  <si>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</si>
  <si>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</si>
  <si>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</si>
  <si>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</si>
  <si>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</si>
  <si>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</si>
  <si>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</si>
  <si>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</si>
  <si>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</si>
  <si>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</si>
  <si>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</si>
  <si>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</si>
  <si>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</si>
  <si>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</si>
  <si>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</si>
  <si>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</si>
  <si>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</si>
  <si>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</si>
  <si>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</si>
  <si>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</si>
  <si>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</si>
  <si>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</si>
  <si>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</si>
  <si>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</si>
  <si>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</si>
  <si>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</si>
  <si>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</si>
  <si>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</si>
  <si>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</si>
  <si>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</si>
  <si>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</si>
  <si>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</si>
  <si>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</si>
  <si>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</si>
  <si>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</si>
  <si>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</si>
  <si>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</si>
  <si>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</si>
  <si>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</si>
  <si>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</si>
  <si>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</si>
  <si>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</si>
  <si>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</si>
  <si>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</si>
  <si>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</si>
  <si>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</si>
  <si>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</si>
  <si>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</si>
  <si>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</si>
  <si>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</si>
  <si>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</si>
  <si>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</si>
  <si>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</si>
  <si>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</si>
  <si>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</si>
  <si>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</si>
  <si>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</si>
  <si>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</si>
  <si>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</si>
  <si>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</si>
  <si>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</si>
  <si>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</si>
  <si>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</si>
  <si>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</si>
  <si>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</si>
  <si>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</si>
  <si>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</si>
  <si>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</si>
  <si>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</si>
  <si>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</si>
  <si>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</si>
  <si>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</si>
  <si>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</si>
  <si>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</si>
  <si>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</si>
  <si>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</si>
  <si>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</si>
  <si>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</si>
  <si>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</si>
  <si>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</si>
  <si>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</si>
  <si>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</si>
  <si>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</si>
  <si>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</si>
  <si>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</si>
  <si>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</si>
  <si>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</si>
  <si>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</si>
  <si>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</si>
  <si>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</si>
  <si>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</si>
  <si>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</si>
  <si>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</si>
  <si>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</si>
  <si>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</si>
  <si>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</si>
  <si>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</si>
  <si>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</si>
  <si>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</si>
  <si>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</si>
  <si>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</si>
  <si>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</si>
  <si>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</si>
  <si>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</si>
  <si>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</si>
  <si>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</si>
  <si>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</si>
  <si>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</si>
  <si>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</si>
  <si>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</si>
  <si>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</si>
  <si>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</si>
  <si>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</si>
  <si>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</si>
  <si>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</si>
  <si>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</si>
  <si>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23.06.2014</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</si>
  <si>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</si>
  <si>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</si>
  <si>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</si>
  <si>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</si>
  <si>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</si>
  <si>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</si>
  <si>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</si>
  <si>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</si>
  <si>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23.12.2014</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</si>
  <si>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</si>
  <si>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</si>
  <si>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</si>
  <si>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</si>
  <si>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</si>
  <si>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</si>
  <si>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</si>
  <si>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</si>
  <si>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</si>
  <si>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</si>
  <si>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</si>
  <si>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</si>
  <si>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</si>
  <si>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</si>
  <si>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</si>
  <si>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</si>
  <si>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</si>
  <si>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</si>
  <si>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</si>
  <si>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</si>
  <si>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</si>
  <si>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</si>
  <si>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</si>
  <si>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</si>
  <si>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</si>
  <si>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</si>
  <si>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</si>
  <si>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</si>
  <si>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</si>
  <si>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</si>
  <si>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</si>
  <si>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</si>
  <si>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</si>
  <si>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</si>
  <si>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</si>
  <si>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</si>
  <si>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</si>
  <si>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</si>
  <si>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</si>
  <si>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</si>
  <si>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</si>
  <si>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</si>
  <si>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</si>
  <si>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</si>
  <si>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</si>
  <si>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</si>
  <si>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</si>
  <si>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</si>
  <si>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</si>
  <si>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</si>
  <si>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</si>
  <si>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</si>
  <si>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</si>
  <si>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</si>
  <si>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</si>
  <si>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</si>
  <si>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</si>
  <si>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</si>
  <si>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</si>
  <si>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</si>
  <si>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</si>
  <si>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</si>
  <si>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</si>
  <si>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</si>
  <si>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</si>
  <si>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</si>
  <si>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</si>
  <si>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</si>
  <si>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</si>
  <si>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</si>
  <si>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</si>
  <si>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</si>
  <si>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</si>
  <si>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</si>
  <si>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</si>
  <si>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</si>
  <si>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</si>
  <si>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</si>
  <si>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</si>
  <si>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</si>
  <si>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</si>
  <si>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</si>
  <si>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</si>
  <si>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</si>
  <si>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</si>
  <si>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</si>
  <si>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</si>
  <si>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</si>
  <si>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</si>
  <si>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</si>
  <si>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</si>
  <si>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</si>
  <si>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</si>
  <si>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</si>
  <si>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</si>
  <si>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</si>
  <si>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</si>
  <si>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</si>
  <si>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</si>
  <si>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</si>
  <si>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</si>
  <si>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</si>
  <si>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</si>
  <si>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</si>
  <si>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</si>
  <si>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</si>
  <si>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</si>
  <si>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</si>
  <si>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</si>
  <si>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</si>
  <si>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</si>
  <si>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</si>
  <si>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</si>
  <si>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</si>
  <si>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</si>
  <si>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</si>
  <si>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</si>
  <si>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</si>
  <si>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</si>
  <si>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</si>
  <si>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</si>
  <si>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</si>
  <si>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</si>
  <si>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</si>
  <si>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</si>
  <si>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</si>
  <si>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</si>
  <si>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</si>
  <si>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</si>
  <si>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</si>
  <si>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</si>
  <si>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</si>
  <si>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</si>
  <si>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</si>
  <si>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</si>
  <si>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</si>
  <si>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</si>
  <si>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</si>
  <si>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</si>
  <si>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</si>
  <si>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</si>
  <si>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</si>
  <si>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</si>
  <si>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</si>
  <si>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</si>
  <si>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</si>
  <si>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</si>
  <si>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</si>
  <si>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</si>
  <si>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</si>
  <si>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</si>
  <si>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</si>
  <si>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</si>
  <si>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ООК</t>
  </si>
  <si>
    <t>b2b-mrsk.ru</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</si>
  <si>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</si>
  <si>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</si>
  <si>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</si>
  <si>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</si>
  <si>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</si>
  <si>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</si>
  <si>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</si>
  <si>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</si>
  <si>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</si>
  <si>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</si>
  <si>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</si>
  <si>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</si>
  <si>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</si>
  <si>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</si>
  <si>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</si>
  <si>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</si>
  <si>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</si>
  <si>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</si>
  <si>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</si>
  <si>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</si>
  <si>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</si>
  <si>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</si>
  <si>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</si>
  <si>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</si>
  <si>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</si>
  <si>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</si>
  <si>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</si>
  <si>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</si>
  <si>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</si>
  <si>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</si>
  <si>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</si>
  <si>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</si>
  <si>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</si>
  <si>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</si>
  <si>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</si>
  <si>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</si>
  <si>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</si>
  <si>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</si>
  <si>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</si>
  <si>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</si>
  <si>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</si>
  <si>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</si>
  <si>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</si>
  <si>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</si>
  <si>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1.1. Работы, услуги</t>
  </si>
  <si>
    <t>18,17 га</t>
  </si>
  <si>
    <t>ПИР</t>
  </si>
  <si>
    <t>Проект реконструкции ВЛ 35-220 кВ в части расширения просек (ЮЭС, ЦЭС, ПЭС)</t>
  </si>
  <si>
    <t>МРСК Северо-Запада</t>
  </si>
  <si>
    <t>УРС</t>
  </si>
  <si>
    <t>ООО "ВПСК"</t>
  </si>
  <si>
    <t>ООО "ЭнергоСетьПро"</t>
  </si>
  <si>
    <t>ООО "Электропромсервис"</t>
  </si>
  <si>
    <t>ООО "Экозем кадастр"</t>
  </si>
  <si>
    <t>Усинский район</t>
  </si>
  <si>
    <t>не влияет</t>
  </si>
  <si>
    <t>0,139 млн. руб./га</t>
  </si>
  <si>
    <t>1.12.</t>
  </si>
  <si>
    <t>3.6.</t>
  </si>
  <si>
    <t>Республика Коми, Усинский район</t>
  </si>
  <si>
    <t>Сметная стоимость проекта в ценах 2014 года с НДС, млн. руб.</t>
  </si>
  <si>
    <t>- по прочим договорам (в разбивке по каждому контрагенту и по договорам)</t>
  </si>
  <si>
    <t>объем заключенного договора в ценах  2 015 года с НДС, млн. руб.</t>
  </si>
  <si>
    <t xml:space="preserve"> - СМР, %</t>
  </si>
  <si>
    <t xml:space="preserve"> - поставка основного оборудования, %</t>
  </si>
  <si>
    <t xml:space="preserve"> - разработка проектной документации и рабочей документации, %</t>
  </si>
  <si>
    <t>Нет этапов.</t>
  </si>
  <si>
    <t>нд</t>
  </si>
  <si>
    <t>Необходимо проведение расширения трассы ВЛ</t>
  </si>
  <si>
    <t>договор на ПИР от 23.06.2014 № 017/14-5 подрядчик ООО "ЭнергоСетьПро"</t>
  </si>
  <si>
    <t>Реконструкция линий электропередачи</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</si>
  <si>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</si>
  <si>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 xml:space="preserve">нет </t>
  </si>
  <si>
    <t>NPV (без учета продажи)</t>
  </si>
  <si>
    <t>I_004-52-1-01.21-0076</t>
  </si>
  <si>
    <t>Приведение ширины просек в нормативное состояние ВЛ 35 кВ №№ 43, 44  - 2,78 Га.</t>
  </si>
  <si>
    <t>Просеки ВЛ 35 кВ №№ 43, 44  - 2,78 Га.</t>
  </si>
  <si>
    <t xml:space="preserve">  Реконструкция ВЛ 35 кВ №43,44 в части расширения просеки (ПЭС) (2,78 га)</t>
  </si>
  <si>
    <t xml:space="preserve"> Реконструкция ВЛ 35 кВ №43,44 в части расширения просеки (ПЭС) (2,78 га) </t>
  </si>
  <si>
    <t>Всего</t>
  </si>
  <si>
    <t>Экспертная оценка</t>
  </si>
  <si>
    <t>Воздействие повторяющихся стихийных явлений:
    Прочие воздействия неблагоприятных природных явлений</t>
  </si>
  <si>
    <t>№112 от 22.01.2016</t>
  </si>
  <si>
    <t>* - учет обесточенных потребителей в полном объеме ведется с 2014 года</t>
  </si>
  <si>
    <t>ВЛ 35 кВ №43, 44</t>
  </si>
  <si>
    <t>2.1. Услуги</t>
  </si>
  <si>
    <t>Сентябрь 2019</t>
  </si>
  <si>
    <t>СМР</t>
  </si>
  <si>
    <t>Филиал</t>
  </si>
  <si>
    <t>7694.4885</t>
  </si>
  <si>
    <t>РПЦЛ</t>
  </si>
  <si>
    <t>ООК ЕП</t>
  </si>
  <si>
    <t>ООО "УМЛХ"</t>
  </si>
  <si>
    <t>7620.0017</t>
  </si>
  <si>
    <t>08.12.2017</t>
  </si>
  <si>
    <t>19.12.2017</t>
  </si>
  <si>
    <t>п. 7.5.5 Единого стандарта закупок ПАО "</t>
  </si>
  <si>
    <t>Разрешение Конкурсная комиссия № 175кон от 19.12.2017</t>
  </si>
  <si>
    <t>31.12.2017</t>
  </si>
  <si>
    <t>29.12.2017</t>
  </si>
  <si>
    <t>31.10.2018</t>
  </si>
  <si>
    <t>+( № 254 от 23.12.14, № 281 от 26.10.17)</t>
  </si>
  <si>
    <t xml:space="preserve"> 25.10.2019</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</si>
  <si>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</si>
  <si>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</si>
  <si>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</si>
  <si>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</si>
  <si>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</si>
  <si>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</si>
  <si>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</si>
  <si>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</si>
  <si>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</si>
  <si>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</si>
  <si>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</si>
  <si>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</si>
  <si>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</si>
  <si>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 xml:space="preserve">
План</t>
  </si>
  <si>
    <t>1</t>
  </si>
  <si>
    <t>2</t>
  </si>
  <si>
    <t>3</t>
  </si>
  <si>
    <t>4</t>
  </si>
  <si>
    <t>5</t>
  </si>
  <si>
    <t>6</t>
  </si>
  <si>
    <t>7</t>
  </si>
  <si>
    <t xml:space="preserve"> Постановка объектов электросетевого хозяйства под напряжение:</t>
  </si>
  <si>
    <r>
      <t>Другое</t>
    </r>
    <r>
      <rPr>
        <vertAlign val="superscript"/>
        <sz val="12"/>
        <color theme="1"/>
        <rFont val="Times New Roman"/>
        <family val="1"/>
        <charset val="204"/>
      </rPr>
      <t>3)</t>
    </r>
  </si>
  <si>
    <r>
      <t>другое</t>
    </r>
    <r>
      <rPr>
        <vertAlign val="superscript"/>
        <sz val="12"/>
        <color theme="1"/>
        <rFont val="Times New Roman"/>
        <family val="1"/>
        <charset val="204"/>
      </rPr>
      <t>3)</t>
    </r>
  </si>
  <si>
    <t>И</t>
  </si>
  <si>
    <t>объем заключенного договора в ценах  2 014 года с НДС, млн. руб.</t>
  </si>
  <si>
    <t xml:space="preserve"> - по договорам подряда (в разбивке по каждому контрагенту и по договорам)</t>
  </si>
  <si>
    <t>договор на СМР от 29.12.2017 № 1179 подрядчик ООО УМЛХ"</t>
  </si>
  <si>
    <t>объем заключенного договора в ценах  2 017 года с НДС, млн. руб.</t>
  </si>
  <si>
    <t>ООО "ЭнергоСетьПро" , ПИР , Выполнение проектно-изыскательских работ , 23.06.2014 , 017/14-5</t>
  </si>
  <si>
    <t>ООО "УМЛХ", СМР,Выполнение работ по расширению просек, 29.12.2017, 1179</t>
  </si>
  <si>
    <t>Программа по расширению просек (распоряжение ОАО "МРСК Северо-Запада" от 21.01.2015 №8р, распоряжение ПАО "МРСК Северо-Запада" от 11.09.2017 №357р).</t>
  </si>
  <si>
    <t xml:space="preserve">И </t>
  </si>
  <si>
    <t xml:space="preserve">2,78 га; </t>
  </si>
  <si>
    <t>Приказ об утверждении ПСД</t>
  </si>
  <si>
    <t>по состоянию на 01.01.2019</t>
  </si>
  <si>
    <t xml:space="preserve">Реализация в установленный срок </t>
  </si>
  <si>
    <t>не требуется</t>
  </si>
  <si>
    <t>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t>
  </si>
  <si>
    <t>Реконструкция ВЛ 35 кВ №43,44 в части расширения просеки (ПЭС) (2,78 га)</t>
  </si>
  <si>
    <t>Нет</t>
  </si>
  <si>
    <t>до 2 018 г.</t>
  </si>
  <si>
    <t>Год раскрытия информации: 2020 год</t>
  </si>
  <si>
    <t>Филиал ПАО «МРСК Северо-Запада» в Республике Коми</t>
  </si>
  <si>
    <t>ПАО "МРСК Северо-Запада"</t>
  </si>
  <si>
    <t xml:space="preserve">           Год раскрытия информации: 2020 год</t>
  </si>
  <si>
    <t>в Республике Коми / ЦЭС</t>
  </si>
  <si>
    <t>в Республике Коми</t>
  </si>
  <si>
    <t>Выполнение строительно-монтажных работ по объекту "Реконструкция ВЛ 35 кВ №№21, 22, 31, 32, 33, 34, 35, 36, 37, 38, 43, 44 в части расширения просеки (ПЭС) (55,65 га) в 2019 году для нужд филиала ПАО "МРСК Северо-Запада" "в Республике Коми"</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</si>
</sst>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0.0"/>
    <numFmt numFmtId="165" formatCode="0.000"/>
    <numFmt numFmtId="166" formatCode="[$-419]mmmm\ yyyy;@"/>
    <numFmt numFmtId="167" formatCode="0.00000"/>
    <numFmt numFmtId="168" formatCode="#,##0.00000"/>
    <numFmt numFmtId="169" formatCode="0.0000000"/>
    <numFmt numFmtId="170" formatCode="#,##0.000"/>
    <numFmt numFmtId="171" formatCode="#,##0.0"/>
  </numFmts>
  <fonts count="2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sz val="12"/>
      <name val="Times New Roman"/>
      <family val="1"/>
      <charset val="204"/>
    </font>
    <font>
      <sz val="12"/>
      <color theme="1"/>
      <name val="Times New Roman"/>
      <family val="1"/>
      <charset val="204"/>
    </font>
    <font>
      <b/>
      <sz val="11"/>
      <name val="Times New Roman"/>
      <family val="1"/>
      <charset val="204"/>
    </font>
    <font>
      <sz val="8"/>
      <name val="Arial"/>
      <family val="2"/>
    </font>
    <font>
      <sz val="11"/>
      <color indexed="8"/>
      <name val="Calibri"/>
      <family val="2"/>
      <charset val="204"/>
    </font>
    <font>
      <sz val="10"/>
      <name val="Arial Cyr"/>
      <charset val="204"/>
    </font>
    <font>
      <sz val="11"/>
      <color theme="1"/>
      <name val="Calibri"/>
      <family val="2"/>
      <scheme val="minor"/>
    </font>
    <font>
      <b/>
      <sz val="12"/>
      <color theme="1"/>
      <name val="Times New Roman"/>
      <family val="1"/>
      <charset val="204"/>
    </font>
    <font>
      <b/>
      <sz val="12"/>
      <name val="Times New Roman"/>
      <family val="1"/>
      <charset val="204"/>
    </font>
    <font>
      <sz val="11"/>
      <color rgb="FF000000"/>
      <name val="SimSun"/>
      <family val="2"/>
      <charset val="204"/>
    </font>
    <font>
      <vertAlign val="superscript"/>
      <sz val="12"/>
      <color theme="1"/>
      <name val="Times New Roman"/>
      <family val="1"/>
      <charset val="204"/>
    </font>
  </fonts>
  <fills count="4">
    <fill>
      <patternFill patternType="none"/>
    </fill>
    <fill>
      <patternFill patternType="gray125"/>
    </fill>
    <fill>
      <patternFill patternType="solid">
        <fgColor rgb="FFF5F2DD"/>
      </patternFill>
    </fill>
    <fill>
      <patternFill patternType="solid">
        <fgColor theme="0"/>
        <bgColor indexed="64"/>
      </patternFill>
    </fill>
  </fills>
  <borders count="29">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rgb="FF000000"/>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9">
    <xf numFmtId="0" fontId="0" fillId="0" borderId="0"/>
    <xf numFmtId="9" fontId="10" fillId="0" borderId="0" applyFont="0" applyFill="0" applyBorder="0" applyAlignment="0" applyProtection="0"/>
    <xf numFmtId="0" fontId="10" fillId="0" borderId="0"/>
    <xf numFmtId="0" fontId="14" fillId="0" borderId="0"/>
    <xf numFmtId="0" fontId="16" fillId="0" borderId="0"/>
    <xf numFmtId="0" fontId="17" fillId="0" borderId="0"/>
    <xf numFmtId="0" fontId="11" fillId="0" borderId="0"/>
    <xf numFmtId="0" fontId="11" fillId="0" borderId="0"/>
    <xf numFmtId="0" fontId="20" fillId="0" borderId="0"/>
  </cellStyleXfs>
  <cellXfs count="257">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3"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3" fontId="1" fillId="0" borderId="6" xfId="0" applyNumberFormat="1" applyFont="1" applyBorder="1" applyAlignment="1">
      <alignment horizontal="right" wrapText="1"/>
    </xf>
    <xf numFmtId="164" fontId="1" fillId="0" borderId="7" xfId="0" applyNumberFormat="1" applyFont="1" applyBorder="1" applyAlignment="1">
      <alignment horizontal="right" wrapText="1"/>
    </xf>
    <xf numFmtId="1" fontId="1" fillId="0" borderId="7" xfId="0" applyNumberFormat="1" applyFont="1" applyBorder="1" applyAlignment="1">
      <alignment horizontal="right" wrapText="1"/>
    </xf>
    <xf numFmtId="0" fontId="1" fillId="0" borderId="10" xfId="0" applyFont="1" applyBorder="1" applyAlignment="1">
      <alignment horizontal="left" wrapText="1"/>
    </xf>
    <xf numFmtId="0" fontId="0" fillId="0" borderId="1"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3" xfId="0" applyBorder="1" applyAlignment="1">
      <alignment horizontal="left"/>
    </xf>
    <xf numFmtId="0" fontId="0" fillId="0" borderId="16" xfId="0" applyBorder="1" applyAlignment="1">
      <alignment horizontal="left"/>
    </xf>
    <xf numFmtId="1" fontId="2" fillId="0" borderId="1" xfId="0" applyNumberFormat="1"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right" wrapText="1"/>
    </xf>
    <xf numFmtId="0" fontId="9"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2" fillId="0" borderId="0" xfId="0" applyFont="1" applyAlignment="1">
      <alignment horizontal="left" wrapText="1"/>
    </xf>
    <xf numFmtId="0" fontId="12" fillId="0" borderId="0" xfId="0" applyFont="1"/>
    <xf numFmtId="0" fontId="1" fillId="0" borderId="1" xfId="0" applyFont="1" applyBorder="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center" vertical="center" wrapText="1"/>
    </xf>
    <xf numFmtId="0" fontId="1" fillId="0" borderId="1" xfId="0" applyFont="1" applyBorder="1" applyAlignment="1">
      <alignment horizontal="center" wrapText="1"/>
    </xf>
    <xf numFmtId="14" fontId="1" fillId="0" borderId="1" xfId="0" applyNumberFormat="1" applyFont="1" applyBorder="1" applyAlignment="1">
      <alignment horizontal="left" wrapText="1"/>
    </xf>
    <xf numFmtId="9" fontId="1" fillId="0" borderId="1" xfId="0" applyNumberFormat="1" applyFont="1" applyBorder="1" applyAlignment="1">
      <alignment horizontal="right"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0" fontId="11" fillId="0" borderId="20" xfId="0" applyFont="1" applyBorder="1" applyAlignment="1">
      <alignment horizontal="center" vertical="center" wrapText="1"/>
    </xf>
    <xf numFmtId="0" fontId="0" fillId="0" borderId="20" xfId="0" applyBorder="1" applyAlignment="1">
      <alignment horizontal="center" vertical="center"/>
    </xf>
    <xf numFmtId="168" fontId="11" fillId="0" borderId="20" xfId="0" applyNumberFormat="1" applyFont="1" applyBorder="1" applyAlignment="1">
      <alignment horizontal="center" vertical="center" wrapText="1"/>
    </xf>
    <xf numFmtId="167" fontId="11" fillId="0" borderId="20" xfId="0" applyNumberFormat="1" applyFont="1" applyBorder="1" applyAlignment="1">
      <alignment horizontal="center" vertical="center" wrapText="1"/>
    </xf>
    <xf numFmtId="0" fontId="12" fillId="0" borderId="20" xfId="0" applyFont="1" applyBorder="1" applyAlignment="1">
      <alignment horizontal="center" vertical="center" wrapText="1"/>
    </xf>
    <xf numFmtId="168" fontId="12" fillId="0" borderId="20" xfId="0" applyNumberFormat="1" applyFont="1" applyBorder="1" applyAlignment="1">
      <alignment horizontal="center" vertical="center"/>
    </xf>
    <xf numFmtId="167" fontId="12" fillId="0" borderId="20" xfId="0" applyNumberFormat="1" applyFont="1" applyBorder="1" applyAlignment="1">
      <alignment horizontal="center" vertical="center"/>
    </xf>
    <xf numFmtId="0" fontId="12" fillId="0" borderId="20" xfId="0" applyFont="1" applyBorder="1" applyAlignment="1">
      <alignment horizontal="center" vertical="center"/>
    </xf>
    <xf numFmtId="0" fontId="1" fillId="0" borderId="1" xfId="0" applyFont="1" applyFill="1" applyBorder="1" applyAlignment="1">
      <alignment horizontal="left" wrapText="1"/>
    </xf>
    <xf numFmtId="165" fontId="1" fillId="0" borderId="7" xfId="0" applyNumberFormat="1" applyFont="1" applyBorder="1" applyAlignment="1">
      <alignment horizontal="right" wrapText="1"/>
    </xf>
    <xf numFmtId="49" fontId="1" fillId="0" borderId="1" xfId="0" applyNumberFormat="1" applyFont="1" applyFill="1" applyBorder="1" applyAlignment="1">
      <alignment horizontal="left" wrapText="1"/>
    </xf>
    <xf numFmtId="1" fontId="7" fillId="0" borderId="20" xfId="0" applyNumberFormat="1" applyFont="1" applyBorder="1" applyAlignment="1">
      <alignment horizontal="left" wrapText="1"/>
    </xf>
    <xf numFmtId="1" fontId="7" fillId="0" borderId="20" xfId="0" applyNumberFormat="1" applyFont="1" applyBorder="1" applyAlignment="1">
      <alignment horizontal="center" wrapText="1"/>
    </xf>
    <xf numFmtId="165" fontId="7" fillId="0" borderId="20" xfId="0" applyNumberFormat="1" applyFont="1" applyBorder="1" applyAlignment="1">
      <alignment horizontal="center" wrapText="1"/>
    </xf>
    <xf numFmtId="165" fontId="0" fillId="0" borderId="20" xfId="0" applyNumberFormat="1" applyFont="1" applyBorder="1" applyAlignment="1">
      <alignment horizontal="center" vertical="center" wrapText="1"/>
    </xf>
    <xf numFmtId="1" fontId="0" fillId="0" borderId="20" xfId="0" applyNumberFormat="1" applyFont="1" applyFill="1" applyBorder="1" applyAlignment="1">
      <alignment horizontal="center" vertical="center" wrapText="1"/>
    </xf>
    <xf numFmtId="169" fontId="0" fillId="0" borderId="20" xfId="0" applyNumberFormat="1" applyFont="1" applyBorder="1" applyAlignment="1">
      <alignment horizontal="center" vertical="center" wrapText="1"/>
    </xf>
    <xf numFmtId="167" fontId="0" fillId="0" borderId="20" xfId="0" applyNumberFormat="1" applyFont="1" applyBorder="1" applyAlignment="1">
      <alignment horizontal="center" vertical="center" wrapText="1"/>
    </xf>
    <xf numFmtId="0" fontId="0" fillId="0" borderId="20" xfId="0" applyFont="1" applyFill="1" applyBorder="1" applyAlignment="1">
      <alignment horizontal="center" vertical="center" wrapText="1"/>
    </xf>
    <xf numFmtId="1" fontId="7" fillId="0" borderId="20" xfId="0" applyNumberFormat="1" applyFont="1" applyBorder="1" applyAlignment="1">
      <alignment horizontal="center" vertical="center" wrapText="1"/>
    </xf>
    <xf numFmtId="0" fontId="15" fillId="0" borderId="20" xfId="0" applyFont="1" applyFill="1" applyBorder="1" applyAlignment="1">
      <alignment horizontal="center" vertical="center" wrapText="1"/>
    </xf>
    <xf numFmtId="0" fontId="15" fillId="0" borderId="20" xfId="0" applyFont="1" applyBorder="1" applyAlignment="1">
      <alignment horizontal="center" vertical="center" wrapText="1"/>
    </xf>
    <xf numFmtId="0" fontId="1" fillId="0" borderId="0" xfId="0" applyFont="1" applyAlignment="1">
      <alignment horizontal="left" wrapText="1"/>
    </xf>
    <xf numFmtId="2" fontId="0" fillId="0" borderId="20" xfId="0" applyNumberFormat="1" applyFont="1" applyBorder="1" applyAlignment="1">
      <alignment horizontal="center" vertical="center"/>
    </xf>
    <xf numFmtId="165" fontId="0" fillId="0" borderId="20" xfId="0" applyNumberFormat="1" applyFont="1" applyBorder="1" applyAlignment="1">
      <alignment horizontal="center" vertical="center"/>
    </xf>
    <xf numFmtId="1" fontId="0" fillId="0" borderId="20" xfId="0" applyNumberFormat="1" applyFont="1" applyFill="1" applyBorder="1" applyAlignment="1">
      <alignment horizontal="center" vertical="center"/>
    </xf>
    <xf numFmtId="169" fontId="0" fillId="0" borderId="20" xfId="0" applyNumberFormat="1" applyFont="1" applyBorder="1" applyAlignment="1">
      <alignment horizontal="center" vertical="center"/>
    </xf>
    <xf numFmtId="167" fontId="0" fillId="0" borderId="20" xfId="0" applyNumberFormat="1" applyFont="1" applyFill="1" applyBorder="1" applyAlignment="1">
      <alignment horizontal="center" vertical="center"/>
    </xf>
    <xf numFmtId="0" fontId="0" fillId="0" borderId="20" xfId="0" applyFont="1" applyBorder="1" applyAlignment="1">
      <alignment horizontal="center" vertical="center"/>
    </xf>
    <xf numFmtId="0" fontId="0" fillId="0" borderId="20" xfId="0" applyFont="1" applyFill="1" applyBorder="1" applyAlignment="1">
      <alignment horizontal="center" vertical="center"/>
    </xf>
    <xf numFmtId="169" fontId="0" fillId="0" borderId="20" xfId="0" applyNumberFormat="1" applyFont="1" applyFill="1" applyBorder="1" applyAlignment="1">
      <alignment horizontal="center" vertical="center"/>
    </xf>
    <xf numFmtId="0" fontId="0" fillId="0" borderId="20" xfId="0" applyFont="1" applyBorder="1" applyAlignment="1">
      <alignment horizontal="center"/>
    </xf>
    <xf numFmtId="0" fontId="0" fillId="0" borderId="20" xfId="0" applyFont="1" applyBorder="1"/>
    <xf numFmtId="0" fontId="0" fillId="2" borderId="0" xfId="0" applyFill="1" applyAlignment="1">
      <alignment horizontal="left"/>
    </xf>
    <xf numFmtId="0" fontId="0" fillId="0" borderId="20" xfId="0" applyFont="1" applyFill="1" applyBorder="1" applyAlignment="1">
      <alignment horizontal="left" vertical="center"/>
    </xf>
    <xf numFmtId="0" fontId="0" fillId="0" borderId="20" xfId="0" applyFont="1" applyFill="1" applyBorder="1" applyAlignment="1">
      <alignment vertical="center"/>
    </xf>
    <xf numFmtId="0" fontId="0" fillId="0" borderId="20" xfId="0" applyNumberFormat="1" applyFont="1" applyBorder="1" applyAlignment="1">
      <alignment horizontal="center" vertical="center"/>
    </xf>
    <xf numFmtId="0" fontId="0" fillId="0" borderId="0" xfId="0" applyBorder="1" applyAlignment="1">
      <alignment horizontal="left"/>
    </xf>
    <xf numFmtId="0" fontId="0" fillId="0" borderId="0" xfId="0" applyFont="1" applyFill="1" applyBorder="1" applyAlignment="1">
      <alignment horizontal="center" vertical="center" wrapText="1"/>
    </xf>
    <xf numFmtId="165" fontId="0" fillId="0" borderId="0" xfId="0" applyNumberFormat="1" applyFont="1" applyBorder="1" applyAlignment="1">
      <alignment horizontal="center" vertical="center" wrapText="1"/>
    </xf>
    <xf numFmtId="1" fontId="0" fillId="0" borderId="0" xfId="0" applyNumberFormat="1" applyFont="1" applyFill="1" applyBorder="1" applyAlignment="1">
      <alignment horizontal="center" vertical="center" wrapText="1"/>
    </xf>
    <xf numFmtId="169" fontId="0" fillId="0" borderId="0" xfId="0" applyNumberFormat="1" applyFont="1" applyBorder="1" applyAlignment="1">
      <alignment horizontal="center" vertical="center" wrapText="1"/>
    </xf>
    <xf numFmtId="167" fontId="0" fillId="0" borderId="0" xfId="0" applyNumberFormat="1" applyFont="1" applyBorder="1" applyAlignment="1">
      <alignment horizontal="center" vertical="center" wrapText="1"/>
    </xf>
    <xf numFmtId="0" fontId="0" fillId="0" borderId="26" xfId="0" applyFont="1" applyFill="1" applyBorder="1" applyAlignment="1">
      <alignment horizontal="center" vertical="center" wrapText="1"/>
    </xf>
    <xf numFmtId="0" fontId="1" fillId="0" borderId="1" xfId="0" applyFont="1" applyBorder="1" applyAlignment="1">
      <alignment horizontal="left" wrapText="1"/>
    </xf>
    <xf numFmtId="0" fontId="1" fillId="0" borderId="20" xfId="3" applyNumberFormat="1" applyFont="1" applyBorder="1" applyAlignment="1">
      <alignment horizontal="center" vertical="center" wrapText="1"/>
    </xf>
    <xf numFmtId="2" fontId="1" fillId="0" borderId="20" xfId="3" applyNumberFormat="1" applyFont="1" applyBorder="1" applyAlignment="1">
      <alignment horizontal="center" vertical="center" wrapText="1"/>
    </xf>
    <xf numFmtId="170" fontId="1" fillId="0" borderId="20" xfId="3" applyNumberFormat="1" applyFont="1" applyBorder="1" applyAlignment="1">
      <alignment horizontal="center" vertical="center" wrapText="1"/>
    </xf>
    <xf numFmtId="1" fontId="1" fillId="0" borderId="20" xfId="3" applyNumberFormat="1" applyFont="1" applyBorder="1" applyAlignment="1">
      <alignment horizontal="center" vertical="center" wrapText="1"/>
    </xf>
    <xf numFmtId="3" fontId="1" fillId="0" borderId="20" xfId="3" applyNumberFormat="1" applyFont="1" applyBorder="1" applyAlignment="1">
      <alignment horizontal="center" vertical="center" wrapText="1"/>
    </xf>
    <xf numFmtId="171" fontId="1" fillId="0" borderId="20" xfId="3" applyNumberFormat="1" applyFont="1" applyBorder="1" applyAlignment="1">
      <alignment horizontal="center" vertical="center" wrapText="1"/>
    </xf>
    <xf numFmtId="14" fontId="1" fillId="0" borderId="20" xfId="3" applyNumberFormat="1" applyFont="1" applyBorder="1" applyAlignment="1">
      <alignment horizontal="center" vertical="center" wrapText="1"/>
    </xf>
    <xf numFmtId="0" fontId="0" fillId="0" borderId="0" xfId="0" applyAlignment="1">
      <alignment horizontal="center"/>
    </xf>
    <xf numFmtId="0" fontId="11" fillId="0" borderId="20" xfId="4" applyFont="1" applyFill="1" applyBorder="1" applyAlignment="1">
      <alignment horizontal="left" vertical="center" wrapText="1"/>
    </xf>
    <xf numFmtId="0" fontId="12" fillId="0" borderId="20" xfId="5" applyFont="1" applyFill="1" applyBorder="1" applyAlignment="1">
      <alignment horizontal="left" vertical="center" wrapText="1"/>
    </xf>
    <xf numFmtId="4" fontId="18" fillId="0" borderId="22" xfId="6" applyNumberFormat="1" applyFont="1" applyFill="1" applyBorder="1" applyAlignment="1">
      <alignment horizontal="center" vertical="center" wrapText="1"/>
    </xf>
    <xf numFmtId="0" fontId="12" fillId="0" borderId="22" xfId="6" applyFont="1" applyFill="1" applyBorder="1" applyAlignment="1">
      <alignment horizontal="center" vertical="center" wrapText="1"/>
    </xf>
    <xf numFmtId="4" fontId="18" fillId="0" borderId="20" xfId="6" applyNumberFormat="1" applyFont="1" applyFill="1" applyBorder="1" applyAlignment="1">
      <alignment horizontal="center" vertical="center" textRotation="90" wrapText="1"/>
    </xf>
    <xf numFmtId="0" fontId="18" fillId="0" borderId="20" xfId="6" applyFont="1" applyFill="1" applyBorder="1" applyAlignment="1">
      <alignment horizontal="center" vertical="center" textRotation="90" wrapText="1"/>
    </xf>
    <xf numFmtId="0" fontId="18" fillId="0" borderId="20" xfId="6" applyNumberFormat="1" applyFont="1" applyFill="1" applyBorder="1" applyAlignment="1">
      <alignment horizontal="center" vertical="center" wrapText="1"/>
    </xf>
    <xf numFmtId="49" fontId="18" fillId="0" borderId="20" xfId="6" applyNumberFormat="1" applyFont="1" applyFill="1" applyBorder="1" applyAlignment="1">
      <alignment horizontal="center" vertical="center" wrapText="1"/>
    </xf>
    <xf numFmtId="0" fontId="18" fillId="0" borderId="20" xfId="6" applyFont="1" applyFill="1" applyBorder="1" applyAlignment="1">
      <alignment horizontal="left" vertical="center" wrapText="1"/>
    </xf>
    <xf numFmtId="4" fontId="12" fillId="0" borderId="20" xfId="6" applyNumberFormat="1" applyFont="1" applyBorder="1" applyAlignment="1">
      <alignment horizontal="center" vertical="center"/>
    </xf>
    <xf numFmtId="2" fontId="12" fillId="0" borderId="20" xfId="6" applyNumberFormat="1" applyFont="1" applyBorder="1" applyAlignment="1">
      <alignment horizontal="center" vertical="center"/>
    </xf>
    <xf numFmtId="0" fontId="12" fillId="0" borderId="20" xfId="6" applyNumberFormat="1" applyFont="1" applyBorder="1" applyAlignment="1">
      <alignment horizontal="center" vertical="center"/>
    </xf>
    <xf numFmtId="49" fontId="12" fillId="0" borderId="20" xfId="6" applyNumberFormat="1" applyFont="1" applyFill="1" applyBorder="1" applyAlignment="1">
      <alignment horizontal="center" vertical="center" wrapText="1"/>
    </xf>
    <xf numFmtId="0" fontId="12" fillId="0" borderId="20" xfId="6" applyFont="1" applyFill="1" applyBorder="1" applyAlignment="1">
      <alignment horizontal="left" vertical="center" wrapText="1"/>
    </xf>
    <xf numFmtId="4" fontId="18" fillId="0" borderId="20" xfId="6" applyNumberFormat="1" applyFont="1" applyFill="1" applyBorder="1" applyAlignment="1">
      <alignment horizontal="center" vertical="center" wrapText="1"/>
    </xf>
    <xf numFmtId="4" fontId="12" fillId="0" borderId="20" xfId="6" applyNumberFormat="1" applyFont="1" applyFill="1" applyBorder="1" applyAlignment="1">
      <alignment horizontal="center" vertical="center" wrapText="1"/>
    </xf>
    <xf numFmtId="0" fontId="12" fillId="0" borderId="23" xfId="6" applyFont="1" applyFill="1" applyBorder="1" applyAlignment="1">
      <alignment horizontal="left" vertical="center" wrapText="1"/>
    </xf>
    <xf numFmtId="2" fontId="18" fillId="0" borderId="20" xfId="6" applyNumberFormat="1" applyFont="1" applyFill="1" applyBorder="1" applyAlignment="1">
      <alignment horizontal="center" vertical="center" wrapText="1"/>
    </xf>
    <xf numFmtId="0" fontId="12" fillId="0" borderId="20" xfId="6" applyNumberFormat="1" applyFont="1" applyFill="1" applyBorder="1" applyAlignment="1">
      <alignment horizontal="center" vertical="center" wrapText="1"/>
    </xf>
    <xf numFmtId="4" fontId="12" fillId="0" borderId="20" xfId="6" applyNumberFormat="1" applyFont="1" applyBorder="1" applyAlignment="1">
      <alignment horizontal="center"/>
    </xf>
    <xf numFmtId="0" fontId="12" fillId="0" borderId="20" xfId="8" applyFont="1" applyFill="1" applyBorder="1" applyAlignment="1">
      <alignment horizontal="left" vertical="center" wrapText="1"/>
    </xf>
    <xf numFmtId="4" fontId="12" fillId="0" borderId="20" xfId="4" applyNumberFormat="1" applyFont="1" applyFill="1" applyBorder="1" applyAlignment="1">
      <alignment horizontal="center" vertical="center" wrapText="1"/>
    </xf>
    <xf numFmtId="2" fontId="12" fillId="0" borderId="20" xfId="4" applyNumberFormat="1" applyFont="1" applyFill="1" applyBorder="1" applyAlignment="1">
      <alignment horizontal="center" vertical="center" wrapText="1"/>
    </xf>
    <xf numFmtId="0" fontId="12" fillId="0" borderId="20" xfId="4" applyNumberFormat="1" applyFont="1" applyFill="1" applyBorder="1" applyAlignment="1">
      <alignment horizontal="center" vertical="center" wrapText="1"/>
    </xf>
    <xf numFmtId="0" fontId="12" fillId="0" borderId="20" xfId="8" applyNumberFormat="1" applyFont="1" applyFill="1" applyBorder="1" applyAlignment="1">
      <alignment horizontal="center" vertical="center" wrapText="1"/>
    </xf>
    <xf numFmtId="4" fontId="12" fillId="0" borderId="20" xfId="8" applyNumberFormat="1" applyFont="1" applyFill="1" applyBorder="1" applyAlignment="1">
      <alignment horizontal="center" vertical="center" wrapText="1"/>
    </xf>
    <xf numFmtId="2" fontId="12" fillId="0" borderId="20" xfId="8" applyNumberFormat="1" applyFont="1" applyFill="1" applyBorder="1" applyAlignment="1">
      <alignment horizontal="center" vertical="center" wrapText="1"/>
    </xf>
    <xf numFmtId="2" fontId="12" fillId="0" borderId="20" xfId="6" applyNumberFormat="1" applyFont="1" applyFill="1" applyBorder="1" applyAlignment="1">
      <alignment horizontal="center" vertical="center" wrapText="1"/>
    </xf>
    <xf numFmtId="4" fontId="12" fillId="0" borderId="20" xfId="6" applyNumberFormat="1" applyFont="1" applyFill="1" applyBorder="1" applyAlignment="1">
      <alignment horizontal="left" vertical="center" wrapText="1"/>
    </xf>
    <xf numFmtId="4" fontId="12" fillId="0" borderId="20" xfId="6" applyNumberFormat="1" applyFont="1" applyFill="1" applyBorder="1" applyAlignment="1">
      <alignment horizontal="center" vertical="center"/>
    </xf>
    <xf numFmtId="2" fontId="12" fillId="0" borderId="20" xfId="6" applyNumberFormat="1" applyFont="1" applyFill="1" applyBorder="1" applyAlignment="1">
      <alignment horizontal="center" vertical="center"/>
    </xf>
    <xf numFmtId="0" fontId="18" fillId="0" borderId="20" xfId="8" applyFont="1" applyFill="1" applyBorder="1" applyAlignment="1">
      <alignment horizontal="left" vertical="center" wrapText="1"/>
    </xf>
    <xf numFmtId="0" fontId="12" fillId="0" borderId="24" xfId="8" applyFont="1" applyFill="1" applyBorder="1" applyAlignment="1">
      <alignment horizontal="left" vertical="center" wrapText="1"/>
    </xf>
    <xf numFmtId="0" fontId="12" fillId="0" borderId="0" xfId="6" applyFont="1" applyFill="1" applyBorder="1" applyAlignment="1">
      <alignment horizontal="center" vertical="center" wrapText="1"/>
    </xf>
    <xf numFmtId="0" fontId="12" fillId="0" borderId="0" xfId="6" applyFont="1" applyFill="1" applyBorder="1" applyAlignment="1">
      <alignment horizontal="left" vertical="center" wrapText="1"/>
    </xf>
    <xf numFmtId="4" fontId="12" fillId="0" borderId="0" xfId="6" applyNumberFormat="1" applyFont="1" applyFill="1" applyBorder="1" applyAlignment="1">
      <alignment horizontal="center" vertical="center" wrapText="1"/>
    </xf>
    <xf numFmtId="1" fontId="12" fillId="0" borderId="0" xfId="6" applyNumberFormat="1" applyFont="1" applyFill="1" applyBorder="1" applyAlignment="1">
      <alignment horizontal="center" vertical="center" wrapText="1"/>
    </xf>
    <xf numFmtId="4" fontId="12" fillId="0" borderId="0" xfId="6" applyNumberFormat="1" applyFont="1" applyFill="1" applyAlignment="1">
      <alignment horizontal="center"/>
    </xf>
    <xf numFmtId="1" fontId="12" fillId="0" borderId="0" xfId="6" applyNumberFormat="1" applyFont="1" applyFill="1" applyAlignment="1">
      <alignment horizontal="center"/>
    </xf>
    <xf numFmtId="0" fontId="12" fillId="0" borderId="0" xfId="6" applyFont="1" applyFill="1" applyAlignment="1">
      <alignment horizontal="center"/>
    </xf>
    <xf numFmtId="0" fontId="12" fillId="0" borderId="0" xfId="6" applyFont="1" applyAlignment="1">
      <alignment horizontal="center"/>
    </xf>
    <xf numFmtId="4" fontId="12" fillId="0" borderId="0" xfId="6" applyNumberFormat="1" applyFont="1" applyAlignment="1">
      <alignment horizontal="center"/>
    </xf>
    <xf numFmtId="1" fontId="12" fillId="0" borderId="0" xfId="6" applyNumberFormat="1" applyFont="1" applyAlignment="1">
      <alignment horizontal="center"/>
    </xf>
    <xf numFmtId="0" fontId="0" fillId="0" borderId="0" xfId="0"/>
    <xf numFmtId="0" fontId="0" fillId="0" borderId="0" xfId="0" applyAlignment="1">
      <alignment horizontal="left"/>
    </xf>
    <xf numFmtId="0" fontId="11" fillId="0" borderId="20" xfId="6" applyNumberFormat="1" applyFont="1" applyBorder="1" applyAlignment="1">
      <alignment horizontal="center" vertical="center"/>
    </xf>
    <xf numFmtId="0" fontId="1" fillId="3" borderId="1" xfId="0" applyFont="1" applyFill="1" applyBorder="1" applyAlignment="1">
      <alignment horizontal="center" wrapText="1"/>
    </xf>
    <xf numFmtId="3" fontId="1" fillId="3" borderId="1" xfId="0" applyNumberFormat="1" applyFont="1" applyFill="1" applyBorder="1"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left" wrapText="1"/>
    </xf>
    <xf numFmtId="0" fontId="1" fillId="0" borderId="0" xfId="0" applyFont="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0" fontId="1" fillId="0" borderId="6" xfId="0" applyFont="1" applyBorder="1" applyAlignment="1">
      <alignment horizontal="left" wrapText="1"/>
    </xf>
    <xf numFmtId="3" fontId="1" fillId="0" borderId="7" xfId="0" applyNumberFormat="1" applyFont="1" applyBorder="1" applyAlignment="1">
      <alignment horizontal="right" wrapText="1"/>
    </xf>
    <xf numFmtId="0" fontId="1" fillId="0" borderId="13" xfId="0" applyFont="1"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3" fillId="0" borderId="0" xfId="0" applyFont="1" applyAlignment="1">
      <alignment horizontal="left" vertical="center"/>
    </xf>
    <xf numFmtId="0" fontId="0" fillId="0" borderId="0" xfId="0" applyAlignment="1">
      <alignment horizontal="center" vertical="center"/>
    </xf>
    <xf numFmtId="0" fontId="1" fillId="0" borderId="1" xfId="0" applyFont="1" applyBorder="1" applyAlignment="1">
      <alignment horizontal="left" wrapText="1"/>
    </xf>
    <xf numFmtId="0" fontId="1" fillId="0" borderId="4" xfId="0" applyFont="1" applyBorder="1" applyAlignment="1">
      <alignment horizontal="left" wrapText="1"/>
    </xf>
    <xf numFmtId="0" fontId="1" fillId="0" borderId="3" xfId="0" applyFont="1" applyBorder="1" applyAlignment="1">
      <alignment horizontal="right" wrapText="1"/>
    </xf>
    <xf numFmtId="0" fontId="1" fillId="0" borderId="3" xfId="0" applyFont="1" applyBorder="1" applyAlignment="1">
      <alignment horizontal="left" wrapText="1"/>
    </xf>
    <xf numFmtId="1" fontId="1" fillId="0" borderId="3" xfId="0" applyNumberFormat="1" applyFont="1" applyBorder="1" applyAlignment="1">
      <alignment horizontal="right" wrapText="1"/>
    </xf>
    <xf numFmtId="0" fontId="2" fillId="0" borderId="0" xfId="0" applyFont="1" applyAlignment="1">
      <alignment horizontal="left" wrapText="1"/>
    </xf>
    <xf numFmtId="0" fontId="1" fillId="0" borderId="2" xfId="0" applyFont="1" applyBorder="1" applyAlignment="1">
      <alignment horizontal="left" wrapText="1"/>
    </xf>
    <xf numFmtId="171" fontId="1" fillId="0" borderId="3" xfId="0" applyNumberFormat="1" applyFont="1" applyBorder="1" applyAlignment="1">
      <alignment horizontal="right" wrapText="1"/>
    </xf>
    <xf numFmtId="0" fontId="1" fillId="0" borderId="0" xfId="0" applyFont="1" applyAlignment="1">
      <alignment horizontal="left" wrapText="1"/>
    </xf>
    <xf numFmtId="0" fontId="1" fillId="0" borderId="5" xfId="0" applyFont="1" applyBorder="1" applyAlignment="1">
      <alignment horizontal="left" wrapText="1"/>
    </xf>
    <xf numFmtId="4" fontId="1" fillId="0" borderId="3" xfId="0" applyNumberFormat="1" applyFont="1" applyBorder="1" applyAlignment="1">
      <alignment horizontal="right" wrapText="1"/>
    </xf>
    <xf numFmtId="2" fontId="1" fillId="0" borderId="3" xfId="0" applyNumberFormat="1" applyFont="1" applyBorder="1" applyAlignment="1">
      <alignment horizontal="right" wrapText="1"/>
    </xf>
    <xf numFmtId="164" fontId="1" fillId="0" borderId="3" xfId="0" applyNumberFormat="1" applyFont="1" applyBorder="1" applyAlignment="1">
      <alignment horizontal="right" wrapText="1"/>
    </xf>
    <xf numFmtId="0" fontId="1" fillId="0" borderId="7" xfId="0" applyFont="1" applyBorder="1" applyAlignment="1">
      <alignment horizontal="left" wrapText="1"/>
    </xf>
    <xf numFmtId="0" fontId="1" fillId="0" borderId="7" xfId="0" applyFont="1" applyBorder="1" applyAlignment="1">
      <alignment horizontal="righ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2" fillId="0" borderId="8" xfId="0" applyFont="1" applyBorder="1" applyAlignment="1">
      <alignment horizontal="left" wrapText="1"/>
    </xf>
    <xf numFmtId="3" fontId="1" fillId="0" borderId="7" xfId="0" applyNumberFormat="1" applyFont="1" applyBorder="1" applyAlignment="1">
      <alignment horizontal="right" wrapText="1"/>
    </xf>
    <xf numFmtId="0" fontId="2" fillId="0" borderId="9" xfId="0" applyFont="1" applyBorder="1" applyAlignment="1">
      <alignment horizontal="left" wrapText="1"/>
    </xf>
    <xf numFmtId="0" fontId="2" fillId="0" borderId="12" xfId="0" applyFont="1" applyBorder="1" applyAlignment="1">
      <alignment horizontal="left"/>
    </xf>
    <xf numFmtId="0" fontId="1" fillId="0" borderId="13" xfId="0" applyFont="1" applyBorder="1" applyAlignment="1">
      <alignment horizontal="left" wrapText="1"/>
    </xf>
    <xf numFmtId="4" fontId="1" fillId="0" borderId="1" xfId="0" applyNumberFormat="1" applyFont="1" applyBorder="1" applyAlignment="1">
      <alignment horizontal="right" wrapText="1"/>
    </xf>
    <xf numFmtId="0" fontId="18" fillId="0" borderId="22" xfId="6" applyFont="1" applyFill="1" applyBorder="1" applyAlignment="1">
      <alignment horizontal="center" vertical="center" wrapText="1"/>
    </xf>
    <xf numFmtId="0" fontId="18" fillId="0" borderId="23" xfId="6" applyFont="1" applyFill="1" applyBorder="1" applyAlignment="1">
      <alignment horizontal="center" vertical="center" wrapText="1"/>
    </xf>
    <xf numFmtId="0" fontId="18" fillId="0" borderId="24" xfId="6" applyFont="1" applyFill="1" applyBorder="1" applyAlignment="1">
      <alignment horizontal="center" vertical="center" wrapText="1"/>
    </xf>
    <xf numFmtId="0" fontId="18" fillId="0" borderId="20" xfId="6" applyFont="1" applyFill="1" applyBorder="1" applyAlignment="1">
      <alignment horizontal="center" vertical="center" wrapText="1"/>
    </xf>
    <xf numFmtId="0" fontId="18" fillId="0" borderId="20" xfId="6" applyFont="1" applyBorder="1" applyAlignment="1">
      <alignment horizontal="center" vertical="center"/>
    </xf>
    <xf numFmtId="4" fontId="18" fillId="0" borderId="22" xfId="6" applyNumberFormat="1" applyFont="1" applyFill="1" applyBorder="1" applyAlignment="1">
      <alignment horizontal="center" vertical="center" wrapText="1"/>
    </xf>
    <xf numFmtId="4" fontId="18" fillId="0" borderId="23" xfId="6" applyNumberFormat="1" applyFont="1" applyFill="1" applyBorder="1" applyAlignment="1">
      <alignment horizontal="center" vertical="center" wrapText="1"/>
    </xf>
    <xf numFmtId="4" fontId="18" fillId="0" borderId="24" xfId="6" applyNumberFormat="1" applyFont="1" applyFill="1" applyBorder="1" applyAlignment="1">
      <alignment horizontal="center" vertical="center" wrapText="1"/>
    </xf>
    <xf numFmtId="0" fontId="18" fillId="0" borderId="27" xfId="7" applyFont="1" applyFill="1" applyBorder="1" applyAlignment="1">
      <alignment horizontal="center" vertical="center"/>
    </xf>
    <xf numFmtId="0" fontId="18" fillId="0" borderId="28" xfId="7" applyFont="1" applyFill="1" applyBorder="1" applyAlignment="1">
      <alignment horizontal="center" vertical="center"/>
    </xf>
    <xf numFmtId="0" fontId="18" fillId="0" borderId="20" xfId="7" applyFont="1" applyFill="1" applyBorder="1" applyAlignment="1">
      <alignment horizontal="center" vertical="center" wrapText="1"/>
    </xf>
    <xf numFmtId="0" fontId="1" fillId="0" borderId="20" xfId="3" applyNumberFormat="1" applyFont="1" applyBorder="1" applyAlignment="1">
      <alignment horizontal="center" vertical="center" wrapText="1"/>
    </xf>
    <xf numFmtId="14" fontId="12" fillId="0" borderId="20" xfId="0" applyNumberFormat="1" applyFont="1" applyBorder="1" applyAlignment="1">
      <alignment horizontal="center" vertical="center"/>
    </xf>
    <xf numFmtId="0" fontId="0" fillId="0" borderId="20" xfId="0" applyBorder="1" applyAlignment="1">
      <alignment horizontal="center" vertical="center"/>
    </xf>
    <xf numFmtId="0" fontId="11" fillId="0" borderId="20" xfId="0" applyFont="1" applyBorder="1" applyAlignment="1">
      <alignment horizontal="center" vertical="center" wrapText="1"/>
    </xf>
    <xf numFmtId="0" fontId="12" fillId="0" borderId="20" xfId="0" applyFont="1" applyBorder="1" applyAlignment="1">
      <alignment horizontal="left" vertical="center" wrapText="1"/>
    </xf>
    <xf numFmtId="0" fontId="0" fillId="0" borderId="20" xfId="0" applyBorder="1" applyAlignment="1">
      <alignment horizontal="left" vertical="center" wrapText="1"/>
    </xf>
    <xf numFmtId="0" fontId="11" fillId="0" borderId="22" xfId="0" applyFont="1" applyBorder="1" applyAlignment="1">
      <alignment horizontal="center" vertical="center" wrapText="1"/>
    </xf>
    <xf numFmtId="0" fontId="0" fillId="0" borderId="23" xfId="0" applyBorder="1" applyAlignment="1">
      <alignment horizontal="center" vertical="center"/>
    </xf>
    <xf numFmtId="0" fontId="0" fillId="0" borderId="24" xfId="0" applyBorder="1" applyAlignment="1">
      <alignment horizontal="center" vertical="center"/>
    </xf>
    <xf numFmtId="14" fontId="11" fillId="0" borderId="20" xfId="0" applyNumberFormat="1" applyFont="1" applyBorder="1" applyAlignment="1">
      <alignment horizontal="center" vertical="center" wrapText="1"/>
    </xf>
    <xf numFmtId="167" fontId="12" fillId="0" borderId="22" xfId="0" applyNumberFormat="1" applyFont="1" applyBorder="1" applyAlignment="1">
      <alignment horizontal="center" vertical="center" wrapText="1"/>
    </xf>
    <xf numFmtId="167" fontId="0" fillId="0" borderId="23" xfId="0" applyNumberFormat="1" applyBorder="1" applyAlignment="1">
      <alignment horizontal="center" vertical="center" wrapText="1"/>
    </xf>
    <xf numFmtId="167" fontId="0" fillId="0" borderId="24" xfId="0" applyNumberFormat="1" applyBorder="1" applyAlignment="1">
      <alignment horizontal="center" vertical="center" wrapText="1"/>
    </xf>
    <xf numFmtId="167" fontId="12" fillId="0" borderId="22" xfId="0" applyNumberFormat="1" applyFont="1" applyFill="1" applyBorder="1" applyAlignment="1">
      <alignment horizontal="center" vertical="center" wrapText="1"/>
    </xf>
    <xf numFmtId="167" fontId="0" fillId="0" borderId="23" xfId="0" applyNumberFormat="1" applyFill="1" applyBorder="1" applyAlignment="1">
      <alignment horizontal="center" vertical="center" wrapText="1"/>
    </xf>
    <xf numFmtId="167" fontId="0" fillId="0" borderId="24" xfId="0" applyNumberFormat="1" applyFill="1" applyBorder="1" applyAlignment="1">
      <alignment horizontal="center" vertical="center" wrapText="1"/>
    </xf>
    <xf numFmtId="0" fontId="12" fillId="0" borderId="20" xfId="0" applyFont="1" applyBorder="1" applyAlignment="1">
      <alignment horizontal="center" vertical="center"/>
    </xf>
    <xf numFmtId="0" fontId="0" fillId="0" borderId="22" xfId="0" applyBorder="1" applyAlignment="1">
      <alignment horizontal="center" vertical="center" wrapText="1"/>
    </xf>
    <xf numFmtId="167" fontId="0" fillId="0" borderId="23" xfId="0" applyNumberFormat="1" applyBorder="1" applyAlignment="1">
      <alignment horizontal="center" vertical="center"/>
    </xf>
    <xf numFmtId="167" fontId="0" fillId="0" borderId="24" xfId="0" applyNumberFormat="1" applyBorder="1" applyAlignment="1">
      <alignment horizontal="center" vertical="center"/>
    </xf>
    <xf numFmtId="167" fontId="11" fillId="0" borderId="21" xfId="0" applyNumberFormat="1" applyFont="1" applyBorder="1" applyAlignment="1">
      <alignment horizontal="center" vertical="center" wrapText="1"/>
    </xf>
    <xf numFmtId="167" fontId="11" fillId="0" borderId="23" xfId="0" applyNumberFormat="1" applyFont="1" applyBorder="1" applyAlignment="1">
      <alignment horizontal="center" vertical="center" wrapText="1"/>
    </xf>
    <xf numFmtId="167" fontId="11" fillId="0" borderId="24" xfId="0" applyNumberFormat="1" applyFont="1" applyBorder="1" applyAlignment="1">
      <alignment horizontal="center" vertical="center" wrapText="1"/>
    </xf>
    <xf numFmtId="0" fontId="11" fillId="0" borderId="21" xfId="0" applyFont="1" applyBorder="1" applyAlignment="1">
      <alignment horizontal="center" vertical="center" wrapText="1"/>
    </xf>
    <xf numFmtId="0" fontId="11" fillId="0" borderId="23" xfId="0" applyFont="1" applyBorder="1" applyAlignment="1">
      <alignment horizontal="center" vertical="center" wrapText="1"/>
    </xf>
    <xf numFmtId="0" fontId="11" fillId="0" borderId="24" xfId="0" applyFont="1" applyBorder="1" applyAlignment="1">
      <alignment horizontal="center" vertical="center" wrapText="1"/>
    </xf>
    <xf numFmtId="0" fontId="11" fillId="0" borderId="20" xfId="0" applyFont="1" applyBorder="1" applyAlignment="1">
      <alignment horizontal="left" vertical="center" wrapText="1"/>
    </xf>
    <xf numFmtId="0" fontId="0" fillId="0" borderId="20" xfId="0" applyBorder="1" applyAlignment="1">
      <alignment horizontal="left" vertical="center"/>
    </xf>
    <xf numFmtId="0" fontId="11" fillId="0" borderId="20" xfId="0" applyFont="1" applyFill="1" applyBorder="1" applyAlignment="1">
      <alignment horizontal="left" vertical="center" wrapText="1"/>
    </xf>
    <xf numFmtId="0" fontId="0" fillId="0" borderId="20" xfId="0" applyFill="1" applyBorder="1" applyAlignment="1">
      <alignment horizontal="left" vertical="center"/>
    </xf>
    <xf numFmtId="0" fontId="11" fillId="0" borderId="21" xfId="0" applyFont="1" applyBorder="1" applyAlignment="1">
      <alignment horizontal="left" vertical="center" wrapText="1"/>
    </xf>
    <xf numFmtId="0" fontId="0" fillId="0" borderId="23" xfId="0" applyBorder="1" applyAlignment="1">
      <alignment horizontal="left" vertical="center"/>
    </xf>
    <xf numFmtId="0" fontId="0" fillId="0" borderId="24" xfId="0" applyBorder="1" applyAlignment="1">
      <alignment horizontal="left" vertical="center"/>
    </xf>
    <xf numFmtId="166" fontId="11" fillId="0" borderId="20" xfId="0" applyNumberFormat="1" applyFont="1" applyBorder="1" applyAlignment="1">
      <alignment horizontal="left" vertical="center" wrapText="1"/>
    </xf>
    <xf numFmtId="0" fontId="1" fillId="0" borderId="1" xfId="0" applyFont="1" applyBorder="1" applyAlignment="1">
      <alignment horizontal="left"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0" fontId="8" fillId="0" borderId="1" xfId="0" applyFont="1" applyBorder="1" applyAlignment="1">
      <alignment horizontal="left" wrapText="1"/>
    </xf>
    <xf numFmtId="165" fontId="1" fillId="0" borderId="7" xfId="0" applyNumberFormat="1" applyFont="1" applyBorder="1" applyAlignment="1">
      <alignment horizontal="center" wrapText="1"/>
    </xf>
    <xf numFmtId="165" fontId="1" fillId="0" borderId="25" xfId="0" applyNumberFormat="1" applyFont="1" applyBorder="1" applyAlignment="1">
      <alignment horizontal="center" wrapText="1"/>
    </xf>
    <xf numFmtId="165" fontId="1" fillId="0" borderId="10" xfId="0" applyNumberFormat="1" applyFont="1" applyBorder="1" applyAlignment="1">
      <alignment horizontal="center" wrapText="1"/>
    </xf>
    <xf numFmtId="165" fontId="1" fillId="0" borderId="1" xfId="0" applyNumberFormat="1" applyFont="1" applyBorder="1" applyAlignment="1">
      <alignment horizontal="center" wrapText="1"/>
    </xf>
    <xf numFmtId="0" fontId="2" fillId="0" borderId="1" xfId="0" applyFont="1" applyBorder="1" applyAlignment="1">
      <alignment horizontal="center" wrapText="1"/>
    </xf>
    <xf numFmtId="10" fontId="1" fillId="0" borderId="1" xfId="0" applyNumberFormat="1" applyFont="1" applyBorder="1" applyAlignment="1">
      <alignment horizontal="center" wrapText="1"/>
    </xf>
    <xf numFmtId="0" fontId="13" fillId="0" borderId="7" xfId="0" applyFont="1" applyBorder="1" applyAlignment="1">
      <alignment horizontal="left" wrapText="1"/>
    </xf>
    <xf numFmtId="0" fontId="13" fillId="0" borderId="25" xfId="0" applyFont="1" applyBorder="1" applyAlignment="1">
      <alignment horizontal="left" wrapText="1"/>
    </xf>
    <xf numFmtId="0" fontId="13" fillId="0" borderId="10" xfId="0" applyFont="1" applyBorder="1" applyAlignment="1">
      <alignment horizontal="left" wrapText="1"/>
    </xf>
    <xf numFmtId="10" fontId="1" fillId="0" borderId="1" xfId="1" applyNumberFormat="1" applyFont="1" applyBorder="1" applyAlignment="1">
      <alignment horizontal="center" wrapText="1"/>
    </xf>
    <xf numFmtId="9" fontId="1" fillId="0" borderId="1" xfId="1" applyFont="1" applyBorder="1" applyAlignment="1">
      <alignment horizontal="center" wrapText="1"/>
    </xf>
    <xf numFmtId="0" fontId="7" fillId="0" borderId="7" xfId="0" applyFont="1" applyBorder="1" applyAlignment="1">
      <alignment horizontal="left" wrapText="1"/>
    </xf>
    <xf numFmtId="0" fontId="7" fillId="0" borderId="25" xfId="0" applyFont="1" applyBorder="1" applyAlignment="1">
      <alignment horizontal="left" wrapText="1"/>
    </xf>
    <xf numFmtId="0" fontId="7" fillId="0" borderId="10" xfId="0" applyFont="1" applyBorder="1" applyAlignment="1">
      <alignment horizontal="left" wrapText="1"/>
    </xf>
    <xf numFmtId="9" fontId="1" fillId="0" borderId="1" xfId="0" applyNumberFormat="1" applyFont="1" applyBorder="1" applyAlignment="1">
      <alignment horizontal="center" wrapText="1"/>
    </xf>
    <xf numFmtId="0" fontId="7" fillId="0" borderId="17" xfId="0" applyFont="1" applyBorder="1" applyAlignment="1">
      <alignment horizontal="left" wrapText="1"/>
    </xf>
    <xf numFmtId="0" fontId="7" fillId="0" borderId="18" xfId="0" applyFont="1" applyBorder="1" applyAlignment="1">
      <alignment horizontal="left" wrapText="1"/>
    </xf>
    <xf numFmtId="0" fontId="7" fillId="0" borderId="19" xfId="0" applyFont="1" applyBorder="1" applyAlignment="1">
      <alignment horizontal="left" wrapText="1"/>
    </xf>
    <xf numFmtId="0" fontId="1" fillId="0" borderId="1" xfId="0" applyFont="1" applyFill="1" applyBorder="1" applyAlignment="1">
      <alignment horizontal="center" wrapText="1"/>
    </xf>
    <xf numFmtId="0" fontId="19" fillId="0" borderId="1" xfId="0" applyFont="1" applyBorder="1" applyAlignment="1">
      <alignment horizontal="center" wrapText="1"/>
    </xf>
  </cellXfs>
  <cellStyles count="9">
    <cellStyle name="Обычный" xfId="0" builtinId="0"/>
    <cellStyle name="Обычный 10 2 2 2 3" xfId="2"/>
    <cellStyle name="Обычный 2 2" xfId="4"/>
    <cellStyle name="Обычный 3" xfId="6"/>
    <cellStyle name="Обычный 5" xfId="8"/>
    <cellStyle name="Обычный 7" xfId="5"/>
    <cellStyle name="Обычный_7. Паспорт отчет о закупке" xfId="3"/>
    <cellStyle name="Обычный_Форматы по компаниям_last" xfId="7"/>
    <cellStyle name="Процентный"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OKS/00%20&#1055;&#1072;&#1089;&#1087;&#1086;&#1088;&#1090;&#1072;%20&#1048;&#1055;/&#1047;&#1072;&#1084;&#1077;&#1095;&#1072;&#1085;&#1080;&#1103;/&#1096;&#1072;&#1073;&#1083;&#1086;&#1085;/&#1064;&#1072;&#1073;&#1083;&#1086;&#1085;_&#1055;&#1088;&#1086;&#1074;&#1077;&#1088;&#1082;&#1072;%20&#1080;%20&#1088;&#1077;&#1076;&#1072;&#1082;&#1090;&#1080;&#1088;&#1086;&#1074;&#1072;&#1085;&#1080;&#1077;%20&#1087;&#1072;&#1089;&#1087;&#1086;&#1088;&#1090;&#1086;&#1074;.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komp4829/Local%20Settings/Temporary%20Internet%20Files/Content.Outlook/B0HA79OR/+&#1055;&#1088;&#1086;&#1074;&#1077;&#1088;&#1082;&#1072;%20&#1080;%20&#1088;&#1077;&#1076;&#1072;&#1082;&#1090;&#1080;&#1088;&#1086;&#1074;&#1072;&#1085;&#1080;&#1077;%20&#1087;&#1072;&#1089;&#1087;&#1086;&#1088;&#1090;&#1086;&#1074;%20&#1074;.%201.3%20(00527D38$$$)%20(2).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komp5157\AppData\Local\Microsoft\Windows\Temporary%20Internet%20Files\Content.Outlook\280072QM\&#1064;&#1072;&#1073;&#1083;&#1086;&#1085;_&#1055;&#1088;&#1086;&#1074;&#1077;&#1088;&#1082;&#1072;%20&#1080;%20&#1088;&#1077;&#1076;&#1072;&#1082;&#1090;&#1080;&#1088;&#1086;&#1074;&#1072;&#1085;&#1080;&#1077;%20&#1087;&#1072;&#1089;&#1087;&#1086;&#1088;&#1090;&#1086;&#1074;%20(2).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айлы"/>
      <sheetName val="Отчет"/>
      <sheetName val="Ф24"/>
      <sheetName val="Ф1"/>
      <sheetName val="Расчет"/>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row r="6">
          <cell r="C6" t="str">
            <v>Г</v>
          </cell>
        </row>
        <row r="7">
          <cell r="C7" t="str">
            <v>Г</v>
          </cell>
        </row>
        <row r="8">
          <cell r="C8" t="str">
            <v>Г</v>
          </cell>
        </row>
        <row r="9">
          <cell r="C9" t="str">
            <v>Г</v>
          </cell>
        </row>
        <row r="10">
          <cell r="C10" t="str">
            <v>Г</v>
          </cell>
        </row>
        <row r="11">
          <cell r="C11" t="str">
            <v>Г</v>
          </cell>
        </row>
        <row r="12">
          <cell r="C12" t="str">
            <v>Г</v>
          </cell>
        </row>
        <row r="13">
          <cell r="C13" t="str">
            <v>Г</v>
          </cell>
        </row>
        <row r="14">
          <cell r="C14" t="str">
            <v>Г</v>
          </cell>
        </row>
        <row r="15">
          <cell r="C15" t="str">
            <v>Г</v>
          </cell>
        </row>
        <row r="16">
          <cell r="C16" t="str">
            <v>Г</v>
          </cell>
        </row>
        <row r="17">
          <cell r="C17" t="str">
            <v>F_001-56-1-00.00-0000</v>
          </cell>
          <cell r="K17">
            <v>2025</v>
          </cell>
          <cell r="M17">
            <v>2025</v>
          </cell>
        </row>
        <row r="18">
          <cell r="C18" t="str">
            <v>G_001-56-2-00.00-0000</v>
          </cell>
          <cell r="K18">
            <v>2025</v>
          </cell>
          <cell r="M18">
            <v>2025</v>
          </cell>
        </row>
        <row r="22">
          <cell r="C22" t="str">
            <v>Г</v>
          </cell>
        </row>
        <row r="23">
          <cell r="C23" t="str">
            <v>F_002-56-0-00.00-0000</v>
          </cell>
          <cell r="K23">
            <v>2025</v>
          </cell>
          <cell r="M23">
            <v>2025</v>
          </cell>
        </row>
        <row r="24">
          <cell r="C24" t="str">
            <v>F_002-56-2-00.00-0000</v>
          </cell>
          <cell r="K24">
            <v>2025</v>
          </cell>
          <cell r="M24">
            <v>2025</v>
          </cell>
        </row>
        <row r="28">
          <cell r="C28" t="str">
            <v>Г</v>
          </cell>
        </row>
        <row r="29">
          <cell r="C29" t="str">
            <v>F_000-54-2-01.12-0003</v>
          </cell>
          <cell r="K29">
            <v>2017</v>
          </cell>
          <cell r="M29">
            <v>2018</v>
          </cell>
        </row>
        <row r="30">
          <cell r="C30" t="str">
            <v>F_000-54-2-01.12-0511</v>
          </cell>
          <cell r="K30">
            <v>2016</v>
          </cell>
          <cell r="M30">
            <v>2017</v>
          </cell>
        </row>
        <row r="31">
          <cell r="C31" t="str">
            <v>G_000-51-2-01.12-0023</v>
          </cell>
          <cell r="K31">
            <v>2018</v>
          </cell>
          <cell r="M31">
            <v>2019</v>
          </cell>
        </row>
        <row r="32">
          <cell r="C32" t="str">
            <v>F_000-51-2-01.12-0022</v>
          </cell>
          <cell r="K32">
            <v>0</v>
          </cell>
          <cell r="M32">
            <v>0</v>
          </cell>
        </row>
        <row r="33">
          <cell r="C33" t="str">
            <v>F_000-52-2-01.21-0650</v>
          </cell>
          <cell r="K33">
            <v>2017</v>
          </cell>
          <cell r="M33">
            <v>2017</v>
          </cell>
        </row>
        <row r="34">
          <cell r="C34" t="str">
            <v>G_000-53-2-02.31-0010</v>
          </cell>
          <cell r="K34">
            <v>2016</v>
          </cell>
          <cell r="M34">
            <v>2017</v>
          </cell>
        </row>
        <row r="35">
          <cell r="C35" t="str">
            <v>I_000-51-2-01.12-0025</v>
          </cell>
          <cell r="K35">
            <v>2018</v>
          </cell>
          <cell r="M35">
            <v>2019</v>
          </cell>
        </row>
        <row r="36">
          <cell r="C36" t="str">
            <v>I_002-53-2-01.32-0629</v>
          </cell>
          <cell r="K36">
            <v>2018</v>
          </cell>
          <cell r="M36">
            <v>2018</v>
          </cell>
        </row>
        <row r="37">
          <cell r="C37" t="str">
            <v>I_000-53-2-02.31-0636</v>
          </cell>
          <cell r="K37">
            <v>2017</v>
          </cell>
          <cell r="M37">
            <v>2018</v>
          </cell>
        </row>
        <row r="38">
          <cell r="C38" t="str">
            <v>I_000-55-2-03.31-0025</v>
          </cell>
          <cell r="K38">
            <v>2019</v>
          </cell>
          <cell r="M38">
            <v>2019</v>
          </cell>
        </row>
        <row r="39">
          <cell r="C39" t="str">
            <v>F_000-52-2-01.12-0114</v>
          </cell>
          <cell r="K39">
            <v>2016</v>
          </cell>
          <cell r="M39">
            <v>2016</v>
          </cell>
        </row>
        <row r="40">
          <cell r="C40" t="str">
            <v>G_000-54-2-01.33-0324</v>
          </cell>
          <cell r="K40">
            <v>2016</v>
          </cell>
          <cell r="M40">
            <v>2016</v>
          </cell>
        </row>
        <row r="41">
          <cell r="C41" t="str">
            <v>G_002-52-2-02.31-0207</v>
          </cell>
          <cell r="K41">
            <v>2016</v>
          </cell>
          <cell r="M41">
            <v>2016</v>
          </cell>
        </row>
        <row r="42">
          <cell r="C42" t="str">
            <v>G_000-53-2-02.41-0061</v>
          </cell>
          <cell r="K42">
            <v>2016</v>
          </cell>
          <cell r="M42">
            <v>2016</v>
          </cell>
        </row>
        <row r="43">
          <cell r="C43" t="str">
            <v>G_000-54-2-02.41-0399</v>
          </cell>
          <cell r="K43">
            <v>2016</v>
          </cell>
          <cell r="M43">
            <v>2016</v>
          </cell>
        </row>
        <row r="44">
          <cell r="C44" t="str">
            <v>G_000-53-2-02.41-0060</v>
          </cell>
          <cell r="K44">
            <v>2015</v>
          </cell>
          <cell r="M44">
            <v>2016</v>
          </cell>
        </row>
        <row r="45">
          <cell r="C45" t="str">
            <v>F_000-53-2-03.31-0157</v>
          </cell>
          <cell r="K45">
            <v>2015</v>
          </cell>
          <cell r="M45">
            <v>2016</v>
          </cell>
        </row>
        <row r="46">
          <cell r="C46" t="str">
            <v>F_000-55-2-03.31-0465</v>
          </cell>
          <cell r="K46">
            <v>2015</v>
          </cell>
          <cell r="M46">
            <v>2016</v>
          </cell>
        </row>
        <row r="47">
          <cell r="C47" t="str">
            <v>F_000-55-2-03.31-1390</v>
          </cell>
          <cell r="K47">
            <v>2015</v>
          </cell>
          <cell r="M47">
            <v>2016</v>
          </cell>
        </row>
        <row r="48">
          <cell r="C48" t="str">
            <v>G_000-55-2-03.31-0669</v>
          </cell>
          <cell r="K48">
            <v>2015</v>
          </cell>
          <cell r="M48">
            <v>2016</v>
          </cell>
        </row>
        <row r="49">
          <cell r="C49" t="str">
            <v>F_000-53-2-03.31-0077</v>
          </cell>
          <cell r="K49">
            <v>2016</v>
          </cell>
          <cell r="M49">
            <v>2017</v>
          </cell>
        </row>
        <row r="50">
          <cell r="C50" t="str">
            <v>I_000-53-2-02.41-0498</v>
          </cell>
          <cell r="K50">
            <v>2017</v>
          </cell>
          <cell r="M50">
            <v>2018</v>
          </cell>
        </row>
        <row r="51">
          <cell r="C51" t="str">
            <v>G_000-51-2-01.12-0024</v>
          </cell>
          <cell r="K51">
            <v>2018</v>
          </cell>
          <cell r="M51">
            <v>2019</v>
          </cell>
        </row>
        <row r="52">
          <cell r="C52" t="str">
            <v>G_000-54-2-02.41-0014</v>
          </cell>
          <cell r="K52">
            <v>2016</v>
          </cell>
          <cell r="M52">
            <v>2016</v>
          </cell>
        </row>
        <row r="53">
          <cell r="C53" t="str">
            <v>G_000-54-2-02.41-0019</v>
          </cell>
          <cell r="K53">
            <v>2016</v>
          </cell>
          <cell r="M53">
            <v>2016</v>
          </cell>
        </row>
        <row r="54">
          <cell r="C54" t="str">
            <v>G_000-53-2-02.41-0488</v>
          </cell>
          <cell r="K54">
            <v>2015</v>
          </cell>
          <cell r="M54">
            <v>2016</v>
          </cell>
        </row>
        <row r="55">
          <cell r="C55" t="str">
            <v>F_000-53-2-03.31-0125</v>
          </cell>
          <cell r="K55">
            <v>2015</v>
          </cell>
          <cell r="M55">
            <v>2016</v>
          </cell>
        </row>
        <row r="56">
          <cell r="C56" t="str">
            <v>G_000-53-2-03.31-0116</v>
          </cell>
          <cell r="K56">
            <v>2016</v>
          </cell>
          <cell r="M56">
            <v>2016</v>
          </cell>
        </row>
        <row r="57">
          <cell r="C57" t="str">
            <v>G_000-53-2-03.31-0114</v>
          </cell>
          <cell r="K57">
            <v>2016</v>
          </cell>
          <cell r="M57">
            <v>2016</v>
          </cell>
        </row>
        <row r="58">
          <cell r="C58" t="str">
            <v>I_000-53-2-02.41-0499</v>
          </cell>
          <cell r="K58">
            <v>2018</v>
          </cell>
          <cell r="M58">
            <v>2018</v>
          </cell>
        </row>
        <row r="59">
          <cell r="C59" t="str">
            <v>I_000-54-2-02.41-0502</v>
          </cell>
          <cell r="K59">
            <v>2018</v>
          </cell>
          <cell r="M59">
            <v>2018</v>
          </cell>
        </row>
        <row r="60">
          <cell r="C60" t="str">
            <v>I_000-51-2-03.32-0001</v>
          </cell>
          <cell r="K60">
            <v>2019</v>
          </cell>
          <cell r="M60">
            <v>2020</v>
          </cell>
        </row>
        <row r="61">
          <cell r="C61" t="str">
            <v>I_002-55-2-02.41-0007</v>
          </cell>
          <cell r="K61">
            <v>2019</v>
          </cell>
          <cell r="M61">
            <v>2020</v>
          </cell>
        </row>
        <row r="62">
          <cell r="C62" t="str">
            <v>I_000-55-2-02.32-0002</v>
          </cell>
          <cell r="K62">
            <v>2018</v>
          </cell>
          <cell r="M62">
            <v>2018</v>
          </cell>
        </row>
        <row r="63">
          <cell r="C63" t="str">
            <v>I_000-54-2-02.41-2226</v>
          </cell>
          <cell r="K63">
            <v>0</v>
          </cell>
          <cell r="M63">
            <v>0</v>
          </cell>
        </row>
        <row r="64">
          <cell r="C64" t="str">
            <v>I_009-55-2-02.41-0012</v>
          </cell>
          <cell r="K64">
            <v>2019</v>
          </cell>
          <cell r="M64">
            <v>2019</v>
          </cell>
        </row>
        <row r="65">
          <cell r="C65" t="str">
            <v>G_000-54-2-02.41-0039</v>
          </cell>
          <cell r="K65">
            <v>2016</v>
          </cell>
          <cell r="M65">
            <v>2016</v>
          </cell>
        </row>
        <row r="66">
          <cell r="C66" t="str">
            <v>G_000-55-2-02.32-0001</v>
          </cell>
          <cell r="K66">
            <v>0</v>
          </cell>
          <cell r="M66">
            <v>0</v>
          </cell>
        </row>
        <row r="67">
          <cell r="C67" t="str">
            <v>J_009-55-2-01.32-1852</v>
          </cell>
          <cell r="K67">
            <v>2019</v>
          </cell>
          <cell r="M67">
            <v>2020</v>
          </cell>
        </row>
        <row r="69">
          <cell r="C69" t="str">
            <v>J_009-55-2-02.32-0004</v>
          </cell>
          <cell r="K69">
            <v>2019</v>
          </cell>
          <cell r="M69">
            <v>2020</v>
          </cell>
        </row>
        <row r="70">
          <cell r="C70" t="str">
            <v>J_009-52-2-02.41-1013</v>
          </cell>
          <cell r="K70">
            <v>2019</v>
          </cell>
          <cell r="M70">
            <v>2019</v>
          </cell>
        </row>
        <row r="71">
          <cell r="C71" t="str">
            <v>J_009-55-2-02.41-0021</v>
          </cell>
          <cell r="K71">
            <v>2019</v>
          </cell>
          <cell r="M71">
            <v>2019</v>
          </cell>
        </row>
        <row r="72">
          <cell r="C72" t="str">
            <v>J_009-52-2-02.41-1014</v>
          </cell>
          <cell r="K72">
            <v>2019</v>
          </cell>
          <cell r="M72">
            <v>2019</v>
          </cell>
        </row>
        <row r="73">
          <cell r="C73" t="str">
            <v>J_009-54-2-02.41-2229</v>
          </cell>
          <cell r="K73">
            <v>2019</v>
          </cell>
          <cell r="M73">
            <v>2019</v>
          </cell>
        </row>
        <row r="74">
          <cell r="C74" t="str">
            <v>J_009-54-2-02.41-2227</v>
          </cell>
          <cell r="K74">
            <v>2019</v>
          </cell>
          <cell r="M74">
            <v>2019</v>
          </cell>
        </row>
        <row r="75">
          <cell r="C75" t="str">
            <v>J_009-55-2-03.31-1897</v>
          </cell>
          <cell r="K75">
            <v>2019</v>
          </cell>
          <cell r="M75">
            <v>2019</v>
          </cell>
        </row>
        <row r="76">
          <cell r="C76" t="str">
            <v>J_009-54-2-02.41-2231</v>
          </cell>
          <cell r="K76">
            <v>2019</v>
          </cell>
          <cell r="M76">
            <v>2020</v>
          </cell>
        </row>
        <row r="77">
          <cell r="C77" t="str">
            <v>J_009-55-2-02.41-0023</v>
          </cell>
          <cell r="K77">
            <v>2019</v>
          </cell>
          <cell r="M77">
            <v>2019</v>
          </cell>
        </row>
        <row r="78">
          <cell r="C78" t="str">
            <v>J_000-55-1-03.31-1871</v>
          </cell>
          <cell r="K78">
            <v>2019</v>
          </cell>
          <cell r="M78">
            <v>2019</v>
          </cell>
        </row>
        <row r="79">
          <cell r="C79" t="str">
            <v>I_000-51-2-01.12-0026</v>
          </cell>
          <cell r="K79">
            <v>0</v>
          </cell>
          <cell r="M79">
            <v>0</v>
          </cell>
        </row>
        <row r="80">
          <cell r="C80" t="str">
            <v>I_000-51-2-03.13-0001</v>
          </cell>
          <cell r="K80">
            <v>2021</v>
          </cell>
          <cell r="M80">
            <v>2021</v>
          </cell>
        </row>
        <row r="81">
          <cell r="C81" t="str">
            <v>J_009-51-2-01.12-0028</v>
          </cell>
          <cell r="K81">
            <v>2021</v>
          </cell>
          <cell r="M81">
            <v>2021</v>
          </cell>
        </row>
        <row r="82">
          <cell r="C82" t="str">
            <v>J_009-55-2-01.41-2101</v>
          </cell>
          <cell r="K82">
            <v>2019</v>
          </cell>
          <cell r="M82">
            <v>2020</v>
          </cell>
        </row>
        <row r="95">
          <cell r="C95" t="str">
            <v>Г</v>
          </cell>
        </row>
        <row r="96">
          <cell r="C96" t="str">
            <v>Г</v>
          </cell>
        </row>
        <row r="118">
          <cell r="C118" t="str">
            <v>Г</v>
          </cell>
        </row>
        <row r="130">
          <cell r="C130" t="str">
            <v>Г</v>
          </cell>
        </row>
        <row r="131">
          <cell r="C131" t="str">
            <v>Г</v>
          </cell>
        </row>
        <row r="132">
          <cell r="C132" t="str">
            <v>Г</v>
          </cell>
        </row>
        <row r="136">
          <cell r="C136" t="str">
            <v>Г</v>
          </cell>
        </row>
        <row r="140">
          <cell r="C140" t="str">
            <v>Г</v>
          </cell>
        </row>
        <row r="144">
          <cell r="C144" t="str">
            <v>Г</v>
          </cell>
        </row>
        <row r="145">
          <cell r="C145" t="str">
            <v>Г</v>
          </cell>
        </row>
        <row r="149">
          <cell r="C149" t="str">
            <v>Г</v>
          </cell>
        </row>
        <row r="153">
          <cell r="C153" t="str">
            <v>Г</v>
          </cell>
        </row>
        <row r="157">
          <cell r="C157" t="str">
            <v>Г</v>
          </cell>
        </row>
        <row r="158">
          <cell r="C158" t="str">
            <v>Г</v>
          </cell>
        </row>
        <row r="166">
          <cell r="C166" t="str">
            <v>Г</v>
          </cell>
        </row>
        <row r="167">
          <cell r="C167" t="str">
            <v>G_000-52-1-04.30-0002</v>
          </cell>
          <cell r="K167">
            <v>2016</v>
          </cell>
          <cell r="M167">
            <v>2017</v>
          </cell>
        </row>
        <row r="168">
          <cell r="C168" t="str">
            <v>I_002-52-1-03.11-0012</v>
          </cell>
          <cell r="K168">
            <v>2017</v>
          </cell>
          <cell r="M168">
            <v>2018</v>
          </cell>
        </row>
        <row r="169">
          <cell r="C169" t="str">
            <v>I_000-54-1-01.21-0523</v>
          </cell>
          <cell r="K169">
            <v>2019</v>
          </cell>
          <cell r="M169">
            <v>2019</v>
          </cell>
        </row>
        <row r="171">
          <cell r="C171" t="str">
            <v>G_000-54-1-03.31-0002</v>
          </cell>
          <cell r="K171">
            <v>2016</v>
          </cell>
          <cell r="M171">
            <v>2016</v>
          </cell>
        </row>
        <row r="172">
          <cell r="C172" t="str">
            <v>G_000-53-1-03.31-0095</v>
          </cell>
          <cell r="K172">
            <v>2016</v>
          </cell>
          <cell r="M172">
            <v>2016</v>
          </cell>
        </row>
        <row r="173">
          <cell r="C173" t="str">
            <v>G_000-54-1-03.31-0034</v>
          </cell>
          <cell r="K173">
            <v>2016</v>
          </cell>
          <cell r="M173">
            <v>2016</v>
          </cell>
        </row>
        <row r="174">
          <cell r="C174" t="str">
            <v>G_002-53-1-03.31-0007</v>
          </cell>
          <cell r="K174">
            <v>2015</v>
          </cell>
          <cell r="M174">
            <v>2016</v>
          </cell>
        </row>
        <row r="175">
          <cell r="C175" t="str">
            <v>G_002-55-2-03.31-0006</v>
          </cell>
          <cell r="K175">
            <v>2015</v>
          </cell>
          <cell r="M175">
            <v>2016</v>
          </cell>
        </row>
        <row r="176">
          <cell r="C176" t="str">
            <v>I_002-53-1-05.40-0030</v>
          </cell>
          <cell r="K176">
            <v>2018</v>
          </cell>
          <cell r="M176">
            <v>2018</v>
          </cell>
        </row>
        <row r="177">
          <cell r="C177" t="str">
            <v>I_000-51-1-01.33-0169</v>
          </cell>
          <cell r="K177">
            <v>2019</v>
          </cell>
          <cell r="M177">
            <v>2020</v>
          </cell>
        </row>
        <row r="179">
          <cell r="C179" t="str">
            <v>I_009-51-1-03.31-0013</v>
          </cell>
          <cell r="K179">
            <v>2018</v>
          </cell>
          <cell r="M179">
            <v>2018</v>
          </cell>
        </row>
        <row r="180">
          <cell r="C180" t="str">
            <v>I_000-54-1-03.31-1003</v>
          </cell>
          <cell r="K180">
            <v>2018</v>
          </cell>
          <cell r="M180">
            <v>2018</v>
          </cell>
        </row>
        <row r="182">
          <cell r="C182" t="str">
            <v>G_000-54-1-03.13-0658</v>
          </cell>
          <cell r="K182">
            <v>2017</v>
          </cell>
          <cell r="M182">
            <v>2018</v>
          </cell>
        </row>
        <row r="183">
          <cell r="C183" t="str">
            <v>F_000-55-1-01.32-0051</v>
          </cell>
          <cell r="K183">
            <v>2015</v>
          </cell>
          <cell r="M183">
            <v>2016</v>
          </cell>
        </row>
        <row r="184">
          <cell r="C184" t="str">
            <v>G_000-55-1-01.32-0026</v>
          </cell>
          <cell r="K184">
            <v>2016</v>
          </cell>
          <cell r="M184">
            <v>2016</v>
          </cell>
        </row>
        <row r="185">
          <cell r="C185" t="str">
            <v>G_000-55-1-03.31-1813</v>
          </cell>
          <cell r="K185">
            <v>2015</v>
          </cell>
          <cell r="M185">
            <v>2016</v>
          </cell>
        </row>
        <row r="186">
          <cell r="C186" t="str">
            <v>G_002-53-1-03.31-0008</v>
          </cell>
          <cell r="K186">
            <v>2016</v>
          </cell>
          <cell r="M186">
            <v>2016</v>
          </cell>
        </row>
        <row r="187">
          <cell r="C187" t="str">
            <v>I_002-53-1-01.32-0915</v>
          </cell>
          <cell r="K187">
            <v>2018</v>
          </cell>
          <cell r="M187">
            <v>2018</v>
          </cell>
        </row>
        <row r="188">
          <cell r="C188" t="str">
            <v>I_000-53-1-01.32-0917</v>
          </cell>
          <cell r="K188">
            <v>2017</v>
          </cell>
          <cell r="M188">
            <v>2018</v>
          </cell>
        </row>
        <row r="189">
          <cell r="C189" t="str">
            <v>I_000-54-1-03.31-0999</v>
          </cell>
          <cell r="K189">
            <v>2018</v>
          </cell>
          <cell r="M189">
            <v>2018</v>
          </cell>
        </row>
        <row r="190">
          <cell r="C190" t="str">
            <v>I_000-55-1-03.31-1893</v>
          </cell>
          <cell r="K190">
            <v>2018</v>
          </cell>
          <cell r="M190">
            <v>2018</v>
          </cell>
        </row>
        <row r="191">
          <cell r="C191" t="str">
            <v>I_000-52-1-03.31-1020</v>
          </cell>
          <cell r="K191">
            <v>2018</v>
          </cell>
          <cell r="M191">
            <v>2018</v>
          </cell>
        </row>
        <row r="192">
          <cell r="C192" t="str">
            <v>I_000-54-1-03.31-1002</v>
          </cell>
          <cell r="K192">
            <v>2019</v>
          </cell>
          <cell r="M192">
            <v>2019</v>
          </cell>
        </row>
        <row r="193">
          <cell r="C193" t="str">
            <v>I_000-51-1-03.13-0006</v>
          </cell>
          <cell r="K193">
            <v>2018</v>
          </cell>
          <cell r="M193">
            <v>2018</v>
          </cell>
        </row>
        <row r="194">
          <cell r="C194" t="str">
            <v>I_009-54-1-05.40-0141</v>
          </cell>
          <cell r="K194">
            <v>2018</v>
          </cell>
          <cell r="M194">
            <v>2018</v>
          </cell>
        </row>
        <row r="195">
          <cell r="C195" t="str">
            <v>I_002-54-1-05.40-0140</v>
          </cell>
          <cell r="K195">
            <v>2018</v>
          </cell>
          <cell r="M195">
            <v>2018</v>
          </cell>
        </row>
        <row r="196">
          <cell r="C196" t="str">
            <v>I_000-55-1-05.40-0738</v>
          </cell>
          <cell r="K196">
            <v>2018</v>
          </cell>
          <cell r="M196">
            <v>2018</v>
          </cell>
        </row>
        <row r="197">
          <cell r="C197" t="str">
            <v>I_009-55-1-05.40-0741</v>
          </cell>
          <cell r="K197">
            <v>2018</v>
          </cell>
          <cell r="M197">
            <v>2019</v>
          </cell>
        </row>
        <row r="198">
          <cell r="C198" t="str">
            <v>J_009-55-1-01.32-1880</v>
          </cell>
          <cell r="K198">
            <v>2019</v>
          </cell>
          <cell r="M198">
            <v>2019</v>
          </cell>
        </row>
        <row r="199">
          <cell r="C199" t="str">
            <v>J_009-55-1-03.31-1916</v>
          </cell>
          <cell r="K199">
            <v>2019</v>
          </cell>
          <cell r="M199">
            <v>2019</v>
          </cell>
        </row>
        <row r="200">
          <cell r="C200" t="str">
            <v>J_009-52-1-03.13-0226</v>
          </cell>
          <cell r="K200">
            <v>2019</v>
          </cell>
          <cell r="M200">
            <v>2020</v>
          </cell>
        </row>
        <row r="201">
          <cell r="C201" t="str">
            <v>J_009-52-1-03.32-0029</v>
          </cell>
          <cell r="K201">
            <v>2019</v>
          </cell>
          <cell r="M201">
            <v>2019</v>
          </cell>
        </row>
        <row r="202">
          <cell r="C202" t="str">
            <v>J_009-51-1-03.32-0233</v>
          </cell>
          <cell r="K202">
            <v>2019</v>
          </cell>
          <cell r="M202">
            <v>2019</v>
          </cell>
        </row>
        <row r="203">
          <cell r="C203" t="str">
            <v>J_009-52-1-03.31-1051</v>
          </cell>
          <cell r="K203">
            <v>2019</v>
          </cell>
          <cell r="M203">
            <v>2019</v>
          </cell>
        </row>
        <row r="204">
          <cell r="C204" t="str">
            <v>J_009-54-1-03.31-1004</v>
          </cell>
          <cell r="K204">
            <v>2019</v>
          </cell>
          <cell r="M204">
            <v>2019</v>
          </cell>
        </row>
        <row r="205">
          <cell r="C205" t="str">
            <v>J_009-55-1-03.31-1905</v>
          </cell>
          <cell r="K205">
            <v>2020</v>
          </cell>
          <cell r="M205">
            <v>2020</v>
          </cell>
        </row>
        <row r="206">
          <cell r="C206" t="str">
            <v>J_009-52-1-03.31-1045</v>
          </cell>
          <cell r="K206">
            <v>2019</v>
          </cell>
          <cell r="M206">
            <v>2019</v>
          </cell>
        </row>
        <row r="207">
          <cell r="C207" t="str">
            <v>J_000-54-1-05.40-0139</v>
          </cell>
          <cell r="K207">
            <v>2019</v>
          </cell>
          <cell r="M207">
            <v>2020</v>
          </cell>
        </row>
        <row r="208">
          <cell r="C208" t="str">
            <v>J_009-55-1-03.31-1939</v>
          </cell>
          <cell r="K208">
            <v>2019</v>
          </cell>
          <cell r="M208">
            <v>2019</v>
          </cell>
        </row>
        <row r="212">
          <cell r="C212" t="str">
            <v>Г</v>
          </cell>
        </row>
        <row r="213">
          <cell r="C213" t="str">
            <v>Г</v>
          </cell>
        </row>
        <row r="214">
          <cell r="C214" t="str">
            <v>Г</v>
          </cell>
        </row>
        <row r="215">
          <cell r="C215" t="str">
            <v>F_000-55-1-03.21-0218</v>
          </cell>
          <cell r="K215">
            <v>0</v>
          </cell>
          <cell r="M215">
            <v>0</v>
          </cell>
        </row>
        <row r="216">
          <cell r="C216" t="str">
            <v>F_000-54-1-03.32-0176</v>
          </cell>
          <cell r="K216">
            <v>2017</v>
          </cell>
          <cell r="M216">
            <v>2018</v>
          </cell>
        </row>
        <row r="217">
          <cell r="C217" t="str">
            <v>G_000-53-1-03.31-1001</v>
          </cell>
          <cell r="K217">
            <v>2017</v>
          </cell>
          <cell r="M217">
            <v>2017</v>
          </cell>
        </row>
        <row r="218">
          <cell r="C218" t="str">
            <v>I_000-54-1-03.31-0988</v>
          </cell>
          <cell r="K218">
            <v>2018</v>
          </cell>
          <cell r="M218">
            <v>2019</v>
          </cell>
        </row>
        <row r="219">
          <cell r="C219" t="str">
            <v>F_000-54-1-03.31-0983</v>
          </cell>
          <cell r="K219">
            <v>2017</v>
          </cell>
          <cell r="M219">
            <v>2018</v>
          </cell>
        </row>
        <row r="220">
          <cell r="C220" t="str">
            <v>I_000-55-1-03.13-1638</v>
          </cell>
          <cell r="K220">
            <v>0</v>
          </cell>
          <cell r="M220">
            <v>0</v>
          </cell>
        </row>
        <row r="221">
          <cell r="C221" t="str">
            <v>F_000-53-1-03.31-0103</v>
          </cell>
          <cell r="K221">
            <v>2015</v>
          </cell>
          <cell r="M221">
            <v>2016</v>
          </cell>
        </row>
        <row r="222">
          <cell r="C222" t="str">
            <v>I_000-52-1-03.11-0014</v>
          </cell>
          <cell r="K222">
            <v>2018</v>
          </cell>
          <cell r="M222">
            <v>2018</v>
          </cell>
        </row>
        <row r="223">
          <cell r="C223" t="str">
            <v>J_000-55-1-03.13-1663</v>
          </cell>
          <cell r="K223">
            <v>2022</v>
          </cell>
          <cell r="M223">
            <v>2023</v>
          </cell>
        </row>
        <row r="260">
          <cell r="C260" t="str">
            <v>Г</v>
          </cell>
        </row>
        <row r="261">
          <cell r="C261" t="str">
            <v>I_000-55-1-03.13-1632</v>
          </cell>
          <cell r="K261">
            <v>0</v>
          </cell>
          <cell r="M261">
            <v>0</v>
          </cell>
        </row>
        <row r="262">
          <cell r="C262" t="str">
            <v>I_000-55-1-04.60-0002</v>
          </cell>
          <cell r="K262">
            <v>2018</v>
          </cell>
          <cell r="M262">
            <v>2018</v>
          </cell>
        </row>
        <row r="263">
          <cell r="C263" t="str">
            <v>I_000-55-1-03.13-1637</v>
          </cell>
          <cell r="K263">
            <v>2020</v>
          </cell>
          <cell r="M263">
            <v>2021</v>
          </cell>
        </row>
        <row r="264">
          <cell r="C264" t="str">
            <v>F_000-54-1-03.13-0111</v>
          </cell>
          <cell r="K264">
            <v>0</v>
          </cell>
          <cell r="M264">
            <v>0</v>
          </cell>
        </row>
        <row r="265">
          <cell r="C265" t="str">
            <v>F_000-55-1-03.13-0014</v>
          </cell>
          <cell r="K265">
            <v>2021</v>
          </cell>
          <cell r="M265">
            <v>2022</v>
          </cell>
        </row>
        <row r="266">
          <cell r="C266" t="str">
            <v>F_000-55-1-03.13-0015</v>
          </cell>
          <cell r="K266">
            <v>2020</v>
          </cell>
          <cell r="M266">
            <v>2021</v>
          </cell>
        </row>
        <row r="267">
          <cell r="C267" t="str">
            <v>G_000-54-1-03.13-0659</v>
          </cell>
          <cell r="K267">
            <v>2019</v>
          </cell>
          <cell r="M267">
            <v>2019</v>
          </cell>
        </row>
        <row r="268">
          <cell r="C268" t="str">
            <v>G_000-55-1-03.13-1627</v>
          </cell>
          <cell r="K268">
            <v>2019</v>
          </cell>
          <cell r="M268">
            <v>2020</v>
          </cell>
        </row>
        <row r="269">
          <cell r="C269" t="str">
            <v>G_000-52-1-03.11-0013</v>
          </cell>
          <cell r="K269">
            <v>2017</v>
          </cell>
          <cell r="M269">
            <v>2017</v>
          </cell>
        </row>
        <row r="270">
          <cell r="C270" t="str">
            <v>I_000-55-1-03.13-1636</v>
          </cell>
          <cell r="K270">
            <v>2023</v>
          </cell>
          <cell r="M270">
            <v>2024</v>
          </cell>
        </row>
        <row r="271">
          <cell r="C271" t="str">
            <v>F_000-54-1-03.21-0048</v>
          </cell>
          <cell r="K271">
            <v>0</v>
          </cell>
          <cell r="M271">
            <v>0</v>
          </cell>
        </row>
        <row r="272">
          <cell r="C272" t="str">
            <v>F_000-52-1-03.13-0007</v>
          </cell>
          <cell r="K272">
            <v>2021</v>
          </cell>
          <cell r="M272">
            <v>2022</v>
          </cell>
        </row>
        <row r="273">
          <cell r="C273" t="str">
            <v>F_000-52-1-03.13-0210</v>
          </cell>
          <cell r="K273">
            <v>2016</v>
          </cell>
          <cell r="M273">
            <v>2017</v>
          </cell>
        </row>
        <row r="274">
          <cell r="C274" t="str">
            <v>G_000-51-1-04.60-0003</v>
          </cell>
          <cell r="K274">
            <v>2017</v>
          </cell>
          <cell r="M274">
            <v>2017</v>
          </cell>
        </row>
        <row r="275">
          <cell r="C275" t="str">
            <v>G_000-51-1-04.60-0004</v>
          </cell>
          <cell r="K275">
            <v>2018</v>
          </cell>
          <cell r="M275">
            <v>2019</v>
          </cell>
        </row>
        <row r="276">
          <cell r="C276" t="str">
            <v>G_000-51-1-04.60-0005</v>
          </cell>
          <cell r="K276">
            <v>2020</v>
          </cell>
          <cell r="M276">
            <v>2020</v>
          </cell>
        </row>
        <row r="277">
          <cell r="C277" t="str">
            <v>G_000-51-1-04.60-0008</v>
          </cell>
          <cell r="K277">
            <v>0</v>
          </cell>
          <cell r="M277">
            <v>0</v>
          </cell>
        </row>
        <row r="278">
          <cell r="C278" t="str">
            <v>G_000-51-1-04.60-0007</v>
          </cell>
          <cell r="K278">
            <v>2025</v>
          </cell>
          <cell r="M278">
            <v>2025</v>
          </cell>
        </row>
        <row r="279">
          <cell r="C279" t="str">
            <v>G_000-51-1-04.60-0006</v>
          </cell>
          <cell r="K279">
            <v>2025</v>
          </cell>
          <cell r="M279">
            <v>2025</v>
          </cell>
        </row>
        <row r="280">
          <cell r="C280" t="str">
            <v>F_000-51-1-04.60-0001</v>
          </cell>
          <cell r="K280">
            <v>2016</v>
          </cell>
          <cell r="M280">
            <v>2017</v>
          </cell>
        </row>
        <row r="281">
          <cell r="C281" t="str">
            <v>I_000-53-1-03.31-1015</v>
          </cell>
          <cell r="K281">
            <v>2023</v>
          </cell>
          <cell r="M281">
            <v>2024</v>
          </cell>
        </row>
        <row r="282">
          <cell r="C282" t="str">
            <v>I_000-53-1-03.31-1014</v>
          </cell>
          <cell r="K282">
            <v>2022</v>
          </cell>
          <cell r="M282">
            <v>2023</v>
          </cell>
        </row>
        <row r="283">
          <cell r="C283" t="str">
            <v>I_000-53-1-03.31-1016</v>
          </cell>
          <cell r="K283">
            <v>2023</v>
          </cell>
          <cell r="M283">
            <v>2023</v>
          </cell>
        </row>
        <row r="284">
          <cell r="C284" t="str">
            <v>I_000-55-1-03.13-1630</v>
          </cell>
          <cell r="K284">
            <v>2022</v>
          </cell>
          <cell r="M284">
            <v>2023</v>
          </cell>
        </row>
        <row r="285">
          <cell r="C285" t="str">
            <v>I_000-55-1-03.13-1635</v>
          </cell>
          <cell r="K285">
            <v>2021</v>
          </cell>
          <cell r="M285">
            <v>2021</v>
          </cell>
        </row>
        <row r="286">
          <cell r="C286" t="str">
            <v>I_000-54-1-03.21-0669</v>
          </cell>
          <cell r="K286">
            <v>0</v>
          </cell>
          <cell r="M286">
            <v>0</v>
          </cell>
        </row>
        <row r="287">
          <cell r="C287" t="str">
            <v>I_000-54-1-03.21-0670</v>
          </cell>
          <cell r="K287">
            <v>0</v>
          </cell>
          <cell r="M287">
            <v>0</v>
          </cell>
        </row>
        <row r="288">
          <cell r="C288" t="str">
            <v>I_000-55-1-03.13-1634</v>
          </cell>
          <cell r="K288">
            <v>2022</v>
          </cell>
          <cell r="M288">
            <v>2023</v>
          </cell>
        </row>
        <row r="289">
          <cell r="C289" t="str">
            <v>I_000-55-1-03.13-1633</v>
          </cell>
          <cell r="K289">
            <v>2022</v>
          </cell>
          <cell r="M289">
            <v>2023</v>
          </cell>
        </row>
        <row r="290">
          <cell r="C290" t="str">
            <v>F_000-55-1-03.13-0016</v>
          </cell>
          <cell r="K290">
            <v>2015</v>
          </cell>
          <cell r="M290">
            <v>2016</v>
          </cell>
        </row>
        <row r="291">
          <cell r="C291" t="str">
            <v>I_000-52-1-03.21-0958</v>
          </cell>
          <cell r="K291">
            <v>2023</v>
          </cell>
          <cell r="M291">
            <v>2024</v>
          </cell>
        </row>
        <row r="292">
          <cell r="C292" t="str">
            <v>I_005-52-1-03.13-0214</v>
          </cell>
          <cell r="K292">
            <v>2023</v>
          </cell>
          <cell r="M292">
            <v>2024</v>
          </cell>
        </row>
        <row r="293">
          <cell r="C293" t="str">
            <v>I_005-55-1-03.13-1640</v>
          </cell>
          <cell r="K293">
            <v>2023</v>
          </cell>
          <cell r="M293">
            <v>2023</v>
          </cell>
        </row>
        <row r="294">
          <cell r="C294" t="str">
            <v>I_000-52-1-03.31-1035</v>
          </cell>
          <cell r="K294">
            <v>2023</v>
          </cell>
          <cell r="M294">
            <v>2024</v>
          </cell>
        </row>
        <row r="295">
          <cell r="C295" t="str">
            <v>I_000-55-1-04.60-0007</v>
          </cell>
          <cell r="K295">
            <v>2023</v>
          </cell>
          <cell r="M295">
            <v>2023</v>
          </cell>
        </row>
        <row r="296">
          <cell r="C296" t="str">
            <v>I_000-55-1-06.40-0001</v>
          </cell>
          <cell r="K296">
            <v>2023</v>
          </cell>
          <cell r="M296">
            <v>2023</v>
          </cell>
        </row>
        <row r="297">
          <cell r="C297" t="str">
            <v>I_000-55-1-03.13-1646</v>
          </cell>
          <cell r="K297">
            <v>2025</v>
          </cell>
          <cell r="M297">
            <v>2026</v>
          </cell>
        </row>
        <row r="298">
          <cell r="C298" t="str">
            <v>I_000-55-1-03.13-1645</v>
          </cell>
          <cell r="K298">
            <v>2025</v>
          </cell>
          <cell r="M298">
            <v>2026</v>
          </cell>
        </row>
        <row r="299">
          <cell r="C299" t="str">
            <v>I_005-54-1-03.13-0661</v>
          </cell>
          <cell r="K299">
            <v>2025</v>
          </cell>
          <cell r="M299">
            <v>2026</v>
          </cell>
        </row>
        <row r="300">
          <cell r="C300" t="str">
            <v>I_005-55-1-03.13-1642</v>
          </cell>
          <cell r="K300">
            <v>2024</v>
          </cell>
          <cell r="M300">
            <v>2024</v>
          </cell>
        </row>
        <row r="301">
          <cell r="C301" t="str">
            <v>I_005-55-1-03.13-1643</v>
          </cell>
          <cell r="K301">
            <v>2021</v>
          </cell>
          <cell r="M301">
            <v>2021</v>
          </cell>
        </row>
        <row r="302">
          <cell r="C302" t="str">
            <v>I_000-55-1-03.13-1647</v>
          </cell>
          <cell r="K302">
            <v>2025</v>
          </cell>
          <cell r="M302">
            <v>2026</v>
          </cell>
        </row>
        <row r="303">
          <cell r="C303" t="str">
            <v>I_000-52-1-03.21-0963</v>
          </cell>
          <cell r="K303">
            <v>2024</v>
          </cell>
          <cell r="M303">
            <v>2025</v>
          </cell>
        </row>
        <row r="304">
          <cell r="C304" t="str">
            <v>I_000-52-1-03.21-0962</v>
          </cell>
          <cell r="K304">
            <v>2025</v>
          </cell>
          <cell r="M304">
            <v>2026</v>
          </cell>
        </row>
        <row r="305">
          <cell r="C305" t="str">
            <v>I_005-55-1-03.13-1644</v>
          </cell>
          <cell r="K305">
            <v>2025</v>
          </cell>
          <cell r="M305">
            <v>2025</v>
          </cell>
        </row>
        <row r="306">
          <cell r="C306" t="str">
            <v>I_005-51-1-03.21-0955</v>
          </cell>
          <cell r="K306">
            <v>2025</v>
          </cell>
          <cell r="M306">
            <v>2025</v>
          </cell>
        </row>
        <row r="307">
          <cell r="C307" t="str">
            <v>I_005-51-1-03.21-0957</v>
          </cell>
          <cell r="K307">
            <v>2025</v>
          </cell>
          <cell r="M307">
            <v>2025</v>
          </cell>
        </row>
        <row r="308">
          <cell r="C308" t="str">
            <v>I_000-52-1-03.31-1041</v>
          </cell>
          <cell r="K308">
            <v>2024</v>
          </cell>
          <cell r="M308">
            <v>2025</v>
          </cell>
        </row>
        <row r="309">
          <cell r="C309" t="str">
            <v>I_000-55-1-03.31-1888</v>
          </cell>
          <cell r="K309">
            <v>2024</v>
          </cell>
          <cell r="M309">
            <v>2025</v>
          </cell>
        </row>
        <row r="310">
          <cell r="C310" t="str">
            <v>I_000-55-1-03.31-1889</v>
          </cell>
          <cell r="K310">
            <v>2023</v>
          </cell>
          <cell r="M310">
            <v>2024</v>
          </cell>
        </row>
        <row r="311">
          <cell r="C311" t="str">
            <v>I_000-55-1-03.13-1654</v>
          </cell>
          <cell r="K311">
            <v>2024</v>
          </cell>
          <cell r="M311">
            <v>2025</v>
          </cell>
        </row>
        <row r="312">
          <cell r="C312" t="str">
            <v>I_000-55-1-03.13-1653</v>
          </cell>
          <cell r="K312">
            <v>2025</v>
          </cell>
          <cell r="M312">
            <v>2026</v>
          </cell>
        </row>
        <row r="313">
          <cell r="C313" t="str">
            <v>I_000-55-1-03.13-1651</v>
          </cell>
          <cell r="K313">
            <v>2024</v>
          </cell>
          <cell r="M313">
            <v>2025</v>
          </cell>
        </row>
        <row r="314">
          <cell r="C314" t="str">
            <v>I_000-55-1-03.13-1652</v>
          </cell>
          <cell r="K314">
            <v>2023</v>
          </cell>
          <cell r="M314">
            <v>2024</v>
          </cell>
        </row>
        <row r="315">
          <cell r="C315" t="str">
            <v>I_000-54-1-03.13-0662</v>
          </cell>
          <cell r="K315">
            <v>2025</v>
          </cell>
          <cell r="M315">
            <v>2026</v>
          </cell>
        </row>
        <row r="316">
          <cell r="C316" t="str">
            <v>I_000-54-1-03.13-0663</v>
          </cell>
          <cell r="K316">
            <v>2025</v>
          </cell>
          <cell r="M316">
            <v>2025</v>
          </cell>
        </row>
        <row r="317">
          <cell r="C317" t="str">
            <v>I_000-54-1-03.13-0664</v>
          </cell>
          <cell r="K317">
            <v>2023</v>
          </cell>
          <cell r="M317">
            <v>2024</v>
          </cell>
        </row>
        <row r="318">
          <cell r="C318" t="str">
            <v>I_000-52-1-03.13-0219</v>
          </cell>
          <cell r="K318">
            <v>2025</v>
          </cell>
          <cell r="M318">
            <v>2026</v>
          </cell>
        </row>
        <row r="319">
          <cell r="C319" t="str">
            <v>I_000-52-1-03.13-0220</v>
          </cell>
          <cell r="K319">
            <v>2025</v>
          </cell>
          <cell r="M319">
            <v>2026</v>
          </cell>
        </row>
        <row r="320">
          <cell r="C320" t="str">
            <v>I_005-52-1-03.13-0216</v>
          </cell>
          <cell r="K320">
            <v>2024</v>
          </cell>
          <cell r="M320">
            <v>2025</v>
          </cell>
        </row>
        <row r="321">
          <cell r="C321" t="str">
            <v>I_005-52-1-03.13-0217</v>
          </cell>
          <cell r="K321">
            <v>2024</v>
          </cell>
          <cell r="M321">
            <v>2025</v>
          </cell>
        </row>
        <row r="322">
          <cell r="C322" t="str">
            <v>I_005-52-1-03.13-0218</v>
          </cell>
          <cell r="K322">
            <v>2023</v>
          </cell>
          <cell r="M322">
            <v>2023</v>
          </cell>
        </row>
        <row r="323">
          <cell r="C323" t="str">
            <v>I_005-54-1-03.13-0665</v>
          </cell>
          <cell r="K323">
            <v>2022</v>
          </cell>
          <cell r="M323">
            <v>2023</v>
          </cell>
        </row>
        <row r="324">
          <cell r="C324" t="str">
            <v>I_000-52-1-03.21-0965</v>
          </cell>
          <cell r="K324">
            <v>2025</v>
          </cell>
          <cell r="M324">
            <v>2025</v>
          </cell>
        </row>
        <row r="325">
          <cell r="C325" t="str">
            <v>I_000-52-1-03.21-0966</v>
          </cell>
          <cell r="K325">
            <v>2025</v>
          </cell>
          <cell r="M325">
            <v>2025</v>
          </cell>
        </row>
        <row r="326">
          <cell r="C326" t="str">
            <v>I_000-52-1-03.21-0967</v>
          </cell>
          <cell r="K326">
            <v>2025</v>
          </cell>
          <cell r="M326">
            <v>2025</v>
          </cell>
        </row>
        <row r="327">
          <cell r="C327" t="str">
            <v>I_000-52-1-03.21-0968</v>
          </cell>
          <cell r="K327">
            <v>2025</v>
          </cell>
          <cell r="M327">
            <v>2026</v>
          </cell>
        </row>
        <row r="328">
          <cell r="C328" t="str">
            <v>I_000-52-1-03.21-0969</v>
          </cell>
          <cell r="K328">
            <v>2025</v>
          </cell>
          <cell r="M328">
            <v>2026</v>
          </cell>
        </row>
        <row r="329">
          <cell r="C329" t="str">
            <v>I_000-52-1-03.21-0970</v>
          </cell>
          <cell r="K329">
            <v>2025</v>
          </cell>
          <cell r="M329">
            <v>2026</v>
          </cell>
        </row>
        <row r="330">
          <cell r="C330" t="str">
            <v>I_000-52-1-03.21-0971</v>
          </cell>
          <cell r="K330">
            <v>2025</v>
          </cell>
          <cell r="M330">
            <v>2026</v>
          </cell>
        </row>
        <row r="331">
          <cell r="C331" t="str">
            <v>F_000-54-1-03.13-0010</v>
          </cell>
          <cell r="K331">
            <v>2017</v>
          </cell>
          <cell r="M331">
            <v>2018</v>
          </cell>
        </row>
        <row r="332">
          <cell r="C332" t="str">
            <v>I_000-51-1-04.60-0009</v>
          </cell>
          <cell r="K332">
            <v>0</v>
          </cell>
          <cell r="M332">
            <v>0</v>
          </cell>
        </row>
        <row r="333">
          <cell r="C333" t="str">
            <v>I_006-51-1-04.60-0010</v>
          </cell>
          <cell r="K333">
            <v>2021</v>
          </cell>
          <cell r="M333">
            <v>2021</v>
          </cell>
        </row>
        <row r="334">
          <cell r="C334" t="str">
            <v>I_006-55-1-04.60-0009</v>
          </cell>
          <cell r="K334">
            <v>2020</v>
          </cell>
          <cell r="M334">
            <v>2020</v>
          </cell>
        </row>
        <row r="335">
          <cell r="C335" t="str">
            <v>I_006-55-1-04.60-0010</v>
          </cell>
          <cell r="K335">
            <v>2020</v>
          </cell>
          <cell r="M335">
            <v>2020</v>
          </cell>
        </row>
        <row r="336">
          <cell r="C336" t="str">
            <v>I_006-55-1-04.60-0011</v>
          </cell>
          <cell r="K336">
            <v>2021</v>
          </cell>
          <cell r="M336">
            <v>2021</v>
          </cell>
        </row>
        <row r="337">
          <cell r="C337" t="str">
            <v>I_006-55-1-04.60-0012</v>
          </cell>
          <cell r="K337">
            <v>2022</v>
          </cell>
          <cell r="M337">
            <v>2022</v>
          </cell>
        </row>
        <row r="338">
          <cell r="C338" t="str">
            <v>I_006-55-1-04.60-0013</v>
          </cell>
          <cell r="K338">
            <v>2022</v>
          </cell>
          <cell r="M338">
            <v>2022</v>
          </cell>
        </row>
        <row r="339">
          <cell r="C339" t="str">
            <v>I_006-52-1-04.60-0014</v>
          </cell>
          <cell r="K339">
            <v>2020</v>
          </cell>
          <cell r="M339">
            <v>2020</v>
          </cell>
        </row>
        <row r="340">
          <cell r="C340" t="str">
            <v>I_006-52-1-04.60-0015</v>
          </cell>
          <cell r="K340">
            <v>2021</v>
          </cell>
          <cell r="M340">
            <v>2021</v>
          </cell>
        </row>
        <row r="341">
          <cell r="C341" t="str">
            <v>I_006-52-1-04.60-0016</v>
          </cell>
          <cell r="K341">
            <v>2022</v>
          </cell>
          <cell r="M341">
            <v>2022</v>
          </cell>
        </row>
        <row r="342">
          <cell r="C342" t="str">
            <v>F_000-55-1-04.60-0001</v>
          </cell>
          <cell r="K342">
            <v>2016</v>
          </cell>
          <cell r="M342">
            <v>2017</v>
          </cell>
        </row>
        <row r="343">
          <cell r="C343" t="str">
            <v>F_000-54-1-04.60-0001</v>
          </cell>
          <cell r="K343">
            <v>2016</v>
          </cell>
          <cell r="M343">
            <v>2017</v>
          </cell>
        </row>
        <row r="344">
          <cell r="C344" t="str">
            <v>F_000-51-1-04.60-0002</v>
          </cell>
          <cell r="K344">
            <v>2016</v>
          </cell>
          <cell r="M344">
            <v>2017</v>
          </cell>
        </row>
        <row r="345">
          <cell r="C345" t="str">
            <v>G_000-52-1-03.11-0010</v>
          </cell>
          <cell r="K345">
            <v>0</v>
          </cell>
          <cell r="M345">
            <v>0</v>
          </cell>
        </row>
        <row r="346">
          <cell r="C346" t="str">
            <v>I_000-54-1-03.13-0660</v>
          </cell>
          <cell r="K346">
            <v>2017</v>
          </cell>
          <cell r="M346">
            <v>2018</v>
          </cell>
        </row>
        <row r="347">
          <cell r="C347" t="str">
            <v>I_000-52-1-03.31-0963</v>
          </cell>
          <cell r="K347">
            <v>2022</v>
          </cell>
          <cell r="M347">
            <v>2022</v>
          </cell>
        </row>
        <row r="348">
          <cell r="C348" t="str">
            <v>I_000-52-1-03.31-0964</v>
          </cell>
          <cell r="K348">
            <v>2022</v>
          </cell>
          <cell r="M348">
            <v>2022</v>
          </cell>
        </row>
        <row r="349">
          <cell r="C349" t="str">
            <v>I_000-52-1-03.31-0965</v>
          </cell>
          <cell r="K349">
            <v>2022</v>
          </cell>
          <cell r="M349">
            <v>2022</v>
          </cell>
        </row>
        <row r="350">
          <cell r="C350" t="str">
            <v>I_000-52-1-03.31-0967</v>
          </cell>
          <cell r="K350">
            <v>2022</v>
          </cell>
          <cell r="M350">
            <v>2022</v>
          </cell>
        </row>
        <row r="351">
          <cell r="C351" t="str">
            <v>I_000-52-1-03.31-0970</v>
          </cell>
          <cell r="K351">
            <v>2022</v>
          </cell>
          <cell r="M351">
            <v>2022</v>
          </cell>
        </row>
        <row r="352">
          <cell r="C352" t="str">
            <v>I_000-52-1-03.31-0971</v>
          </cell>
          <cell r="K352">
            <v>2022</v>
          </cell>
          <cell r="M352">
            <v>2022</v>
          </cell>
        </row>
        <row r="353">
          <cell r="C353" t="str">
            <v>I_000-52-1-03.31-0973</v>
          </cell>
          <cell r="K353">
            <v>2022</v>
          </cell>
          <cell r="M353">
            <v>2022</v>
          </cell>
        </row>
        <row r="354">
          <cell r="C354" t="str">
            <v>I_000-52-1-03.31-0974</v>
          </cell>
          <cell r="K354">
            <v>2022</v>
          </cell>
          <cell r="M354">
            <v>2022</v>
          </cell>
        </row>
        <row r="355">
          <cell r="C355" t="str">
            <v>I_000-52-1-03.31-0975</v>
          </cell>
          <cell r="K355">
            <v>2022</v>
          </cell>
          <cell r="M355">
            <v>2022</v>
          </cell>
        </row>
        <row r="356">
          <cell r="C356" t="str">
            <v>I_000-52-1-03.31-0976</v>
          </cell>
          <cell r="K356">
            <v>2022</v>
          </cell>
          <cell r="M356">
            <v>2022</v>
          </cell>
        </row>
        <row r="357">
          <cell r="C357" t="str">
            <v>I_000-52-1-03.31-0977</v>
          </cell>
          <cell r="K357">
            <v>2022</v>
          </cell>
          <cell r="M357">
            <v>2022</v>
          </cell>
        </row>
        <row r="358">
          <cell r="C358" t="str">
            <v>I_000-52-1-03.31-0978</v>
          </cell>
          <cell r="K358">
            <v>2023</v>
          </cell>
          <cell r="M358">
            <v>2023</v>
          </cell>
        </row>
        <row r="359">
          <cell r="C359" t="str">
            <v>I_000-52-1-03.31-0979</v>
          </cell>
          <cell r="K359">
            <v>2022</v>
          </cell>
          <cell r="M359">
            <v>2022</v>
          </cell>
        </row>
        <row r="360">
          <cell r="C360" t="str">
            <v>I_000-52-1-03.31-0980</v>
          </cell>
          <cell r="K360">
            <v>2022</v>
          </cell>
          <cell r="M360">
            <v>2022</v>
          </cell>
        </row>
        <row r="361">
          <cell r="C361" t="str">
            <v>F_000-55-1-03.13-1151</v>
          </cell>
          <cell r="K361">
            <v>2017</v>
          </cell>
          <cell r="M361">
            <v>2018</v>
          </cell>
        </row>
        <row r="362">
          <cell r="C362" t="str">
            <v>F_000-51-1-03.21-0645</v>
          </cell>
          <cell r="K362">
            <v>2019</v>
          </cell>
          <cell r="M362">
            <v>2020</v>
          </cell>
        </row>
        <row r="363">
          <cell r="C363" t="str">
            <v>F_000-54-1-03.21-0047</v>
          </cell>
          <cell r="K363">
            <v>2021</v>
          </cell>
          <cell r="M363">
            <v>2022</v>
          </cell>
        </row>
        <row r="364">
          <cell r="C364" t="str">
            <v>F_000-53-1-03.31-0010</v>
          </cell>
          <cell r="K364">
            <v>0</v>
          </cell>
          <cell r="M364">
            <v>0</v>
          </cell>
        </row>
        <row r="365">
          <cell r="C365" t="str">
            <v>I_000-52-1-03.31-0985</v>
          </cell>
          <cell r="K365">
            <v>2023</v>
          </cell>
          <cell r="M365">
            <v>2024</v>
          </cell>
        </row>
        <row r="366">
          <cell r="C366" t="str">
            <v>F_000-55-1-03.13-0018</v>
          </cell>
          <cell r="K366">
            <v>2016</v>
          </cell>
          <cell r="M366">
            <v>2017</v>
          </cell>
        </row>
        <row r="367">
          <cell r="C367" t="str">
            <v>F_000-51-1-03.21-0947</v>
          </cell>
          <cell r="K367">
            <v>2019</v>
          </cell>
          <cell r="M367">
            <v>2020</v>
          </cell>
        </row>
        <row r="368">
          <cell r="C368" t="str">
            <v>I_000-55-1-03.13-1639</v>
          </cell>
          <cell r="K368">
            <v>2019</v>
          </cell>
          <cell r="M368">
            <v>2020</v>
          </cell>
        </row>
        <row r="369">
          <cell r="C369" t="str">
            <v>F_000-51-1-03.21-0643</v>
          </cell>
          <cell r="K369">
            <v>2015</v>
          </cell>
          <cell r="M369">
            <v>2016</v>
          </cell>
        </row>
        <row r="370">
          <cell r="C370" t="str">
            <v>F_000-51-1-03.21-0945</v>
          </cell>
          <cell r="K370">
            <v>2015</v>
          </cell>
          <cell r="M370">
            <v>2016</v>
          </cell>
        </row>
        <row r="371">
          <cell r="C371" t="str">
            <v>I_005-51-1-03.13-0008</v>
          </cell>
          <cell r="K371">
            <v>2025</v>
          </cell>
          <cell r="M371">
            <v>2026</v>
          </cell>
        </row>
        <row r="372">
          <cell r="C372" t="str">
            <v>I_005-51-1-03.13-0009</v>
          </cell>
          <cell r="K372">
            <v>2025</v>
          </cell>
          <cell r="M372">
            <v>2025</v>
          </cell>
        </row>
        <row r="373">
          <cell r="C373" t="str">
            <v>I_005-51-1-03.13-0007</v>
          </cell>
          <cell r="K373">
            <v>2025</v>
          </cell>
          <cell r="M373">
            <v>2026</v>
          </cell>
        </row>
        <row r="374">
          <cell r="C374" t="str">
            <v>I_005-51-1-03.13-0010</v>
          </cell>
          <cell r="K374">
            <v>2025</v>
          </cell>
          <cell r="M374">
            <v>2026</v>
          </cell>
        </row>
        <row r="375">
          <cell r="C375" t="str">
            <v>I_005-51-1-03.13-0012</v>
          </cell>
          <cell r="K375">
            <v>2025</v>
          </cell>
          <cell r="M375">
            <v>2026</v>
          </cell>
        </row>
        <row r="376">
          <cell r="C376" t="str">
            <v>I_000-55-1-03.31-1881</v>
          </cell>
          <cell r="K376">
            <v>2024</v>
          </cell>
          <cell r="M376">
            <v>2024</v>
          </cell>
        </row>
        <row r="377">
          <cell r="C377" t="str">
            <v>I_000-52-1-03.31-1042</v>
          </cell>
          <cell r="K377">
            <v>2024</v>
          </cell>
          <cell r="M377">
            <v>2024</v>
          </cell>
        </row>
        <row r="378">
          <cell r="C378" t="str">
            <v>I_000-52-1-04.60-0003</v>
          </cell>
          <cell r="K378">
            <v>2020</v>
          </cell>
          <cell r="M378">
            <v>2020</v>
          </cell>
        </row>
        <row r="379">
          <cell r="C379" t="str">
            <v>F_000-54-1-03.13-0028</v>
          </cell>
          <cell r="K379">
            <v>2016</v>
          </cell>
          <cell r="M379">
            <v>2017</v>
          </cell>
        </row>
        <row r="380">
          <cell r="C380" t="str">
            <v>I_000-52-1-03.31-1033</v>
          </cell>
          <cell r="K380">
            <v>2023</v>
          </cell>
          <cell r="M380">
            <v>2023</v>
          </cell>
        </row>
        <row r="381">
          <cell r="C381" t="str">
            <v>J_000-55-1-03.31-1925</v>
          </cell>
          <cell r="K381">
            <v>2021</v>
          </cell>
          <cell r="M381">
            <v>2022</v>
          </cell>
        </row>
        <row r="384">
          <cell r="C384" t="str">
            <v>J_006-54-1-04.60-0006</v>
          </cell>
          <cell r="K384">
            <v>2020</v>
          </cell>
          <cell r="M384">
            <v>2020</v>
          </cell>
        </row>
        <row r="385">
          <cell r="C385" t="str">
            <v>J_000-52-1-04.60-0031</v>
          </cell>
          <cell r="K385">
            <v>2021</v>
          </cell>
          <cell r="M385">
            <v>2021</v>
          </cell>
        </row>
        <row r="386">
          <cell r="C386" t="str">
            <v>J_006-55-1-04.60-0031</v>
          </cell>
          <cell r="K386">
            <v>2023</v>
          </cell>
          <cell r="M386">
            <v>2023</v>
          </cell>
        </row>
        <row r="461">
          <cell r="C461" t="str">
            <v>Г</v>
          </cell>
        </row>
        <row r="462">
          <cell r="C462" t="str">
            <v>Г</v>
          </cell>
        </row>
        <row r="463">
          <cell r="C463" t="str">
            <v>F_000-54-1-01.12-0663</v>
          </cell>
          <cell r="K463">
            <v>2019</v>
          </cell>
          <cell r="M463">
            <v>2019</v>
          </cell>
        </row>
        <row r="464">
          <cell r="C464" t="str">
            <v>F_000-54-1-01.12-0667</v>
          </cell>
          <cell r="K464">
            <v>2017</v>
          </cell>
          <cell r="M464">
            <v>2017</v>
          </cell>
        </row>
        <row r="465">
          <cell r="C465" t="str">
            <v>F_000-55-1-01.12-0300</v>
          </cell>
          <cell r="K465">
            <v>0</v>
          </cell>
          <cell r="M465">
            <v>0</v>
          </cell>
        </row>
        <row r="466">
          <cell r="C466" t="str">
            <v>G_000-54-1-01.12-0671</v>
          </cell>
          <cell r="K466">
            <v>0</v>
          </cell>
          <cell r="M466">
            <v>0</v>
          </cell>
        </row>
        <row r="467">
          <cell r="C467" t="str">
            <v>F_000-51-1-01.21-0001</v>
          </cell>
          <cell r="K467">
            <v>2022</v>
          </cell>
          <cell r="M467">
            <v>2022</v>
          </cell>
        </row>
        <row r="468">
          <cell r="C468" t="str">
            <v>F_000-54-1-01.21-0512</v>
          </cell>
          <cell r="K468">
            <v>2019</v>
          </cell>
          <cell r="M468">
            <v>2019</v>
          </cell>
        </row>
        <row r="469">
          <cell r="C469" t="str">
            <v>F_000-54-1-01.21-0310</v>
          </cell>
          <cell r="K469">
            <v>2020</v>
          </cell>
          <cell r="M469">
            <v>2020</v>
          </cell>
        </row>
        <row r="470">
          <cell r="C470" t="str">
            <v>F_000-54-1-01.32-0187</v>
          </cell>
          <cell r="K470">
            <v>2019</v>
          </cell>
          <cell r="M470">
            <v>2019</v>
          </cell>
        </row>
        <row r="471">
          <cell r="C471" t="str">
            <v>F_000-52-1-01.31-0033</v>
          </cell>
          <cell r="K471">
            <v>0</v>
          </cell>
          <cell r="M471">
            <v>0</v>
          </cell>
        </row>
        <row r="472">
          <cell r="C472" t="str">
            <v>F_000-55-1-01.32-1214</v>
          </cell>
          <cell r="K472">
            <v>2017</v>
          </cell>
          <cell r="M472">
            <v>2018</v>
          </cell>
        </row>
        <row r="473">
          <cell r="C473" t="str">
            <v>F_000-55-1-01.32-1217</v>
          </cell>
          <cell r="K473">
            <v>2017</v>
          </cell>
          <cell r="M473">
            <v>2017</v>
          </cell>
        </row>
        <row r="474">
          <cell r="C474" t="str">
            <v>F_000-55-1-01.32-1218</v>
          </cell>
          <cell r="K474">
            <v>2017</v>
          </cell>
          <cell r="M474">
            <v>2018</v>
          </cell>
        </row>
        <row r="475">
          <cell r="C475" t="str">
            <v>F_000-55-1-01.32-1222</v>
          </cell>
          <cell r="K475">
            <v>0</v>
          </cell>
          <cell r="M475">
            <v>0</v>
          </cell>
        </row>
        <row r="476">
          <cell r="C476" t="str">
            <v>F_000-55-1-01.32-1226</v>
          </cell>
          <cell r="K476">
            <v>2017</v>
          </cell>
          <cell r="M476">
            <v>2017</v>
          </cell>
        </row>
        <row r="477">
          <cell r="C477" t="str">
            <v>F_000-55-1-01.32-1228</v>
          </cell>
          <cell r="K477">
            <v>2016</v>
          </cell>
          <cell r="M477">
            <v>2016</v>
          </cell>
        </row>
        <row r="478">
          <cell r="C478" t="str">
            <v>F_000-54-1-01.32-0202</v>
          </cell>
          <cell r="K478">
            <v>2016</v>
          </cell>
          <cell r="M478">
            <v>2016</v>
          </cell>
        </row>
        <row r="479">
          <cell r="C479" t="str">
            <v>F_000-55-1-01.32-1229</v>
          </cell>
          <cell r="K479">
            <v>2017</v>
          </cell>
          <cell r="M479">
            <v>2018</v>
          </cell>
        </row>
        <row r="480">
          <cell r="C480" t="str">
            <v>F_000-55-1-01.32-1230</v>
          </cell>
          <cell r="K480">
            <v>0</v>
          </cell>
          <cell r="M480">
            <v>0</v>
          </cell>
        </row>
        <row r="481">
          <cell r="C481" t="str">
            <v>F_000-54-1-01.33-0206</v>
          </cell>
          <cell r="K481">
            <v>2017</v>
          </cell>
          <cell r="M481">
            <v>2017</v>
          </cell>
        </row>
        <row r="482">
          <cell r="C482" t="str">
            <v>F_000-54-1-01.32-0211</v>
          </cell>
          <cell r="K482">
            <v>2017</v>
          </cell>
          <cell r="M482">
            <v>2018</v>
          </cell>
        </row>
        <row r="483">
          <cell r="C483" t="str">
            <v>F_000-55-1-01.32-1231</v>
          </cell>
          <cell r="K483">
            <v>2017</v>
          </cell>
          <cell r="M483">
            <v>2017</v>
          </cell>
        </row>
        <row r="484">
          <cell r="C484" t="str">
            <v>F_000-55-1-01.32-1232</v>
          </cell>
          <cell r="K484">
            <v>2017</v>
          </cell>
          <cell r="M484">
            <v>2018</v>
          </cell>
        </row>
        <row r="485">
          <cell r="C485" t="str">
            <v>F_000-52-1-01.32-0019</v>
          </cell>
          <cell r="K485">
            <v>2021</v>
          </cell>
          <cell r="M485">
            <v>2021</v>
          </cell>
        </row>
        <row r="486">
          <cell r="C486" t="str">
            <v>F_000-52-1-01.32-0020</v>
          </cell>
          <cell r="K486">
            <v>0</v>
          </cell>
          <cell r="M486">
            <v>0</v>
          </cell>
        </row>
        <row r="487">
          <cell r="C487" t="str">
            <v>F_000-52-1-01.31-0034</v>
          </cell>
          <cell r="K487">
            <v>2017</v>
          </cell>
          <cell r="M487">
            <v>2017</v>
          </cell>
        </row>
        <row r="488">
          <cell r="C488" t="str">
            <v>F_000-54-1-01.31-0001</v>
          </cell>
          <cell r="K488">
            <v>0</v>
          </cell>
          <cell r="M488">
            <v>0</v>
          </cell>
        </row>
        <row r="489">
          <cell r="C489" t="str">
            <v>F_000-54-1-01.32-0009</v>
          </cell>
          <cell r="K489">
            <v>0</v>
          </cell>
          <cell r="M489">
            <v>0</v>
          </cell>
        </row>
        <row r="490">
          <cell r="C490" t="str">
            <v>I_007-54-1-01.32-0498</v>
          </cell>
          <cell r="K490">
            <v>0</v>
          </cell>
          <cell r="M490">
            <v>0</v>
          </cell>
        </row>
        <row r="491">
          <cell r="C491" t="str">
            <v>I_007-54-1-01.32-0499</v>
          </cell>
          <cell r="K491">
            <v>0</v>
          </cell>
          <cell r="M491">
            <v>0</v>
          </cell>
        </row>
        <row r="492">
          <cell r="C492" t="str">
            <v>F_000-54-1-01.32-0010</v>
          </cell>
          <cell r="K492">
            <v>0</v>
          </cell>
          <cell r="M492">
            <v>0</v>
          </cell>
        </row>
        <row r="493">
          <cell r="C493" t="str">
            <v>F_000-54-1-01.32-0011</v>
          </cell>
          <cell r="K493">
            <v>0</v>
          </cell>
          <cell r="M493">
            <v>0</v>
          </cell>
        </row>
        <row r="494">
          <cell r="C494" t="str">
            <v>F_000-54-1-01.32-0012</v>
          </cell>
          <cell r="K494">
            <v>0</v>
          </cell>
          <cell r="M494">
            <v>0</v>
          </cell>
        </row>
        <row r="495">
          <cell r="C495" t="str">
            <v>F_000-54-1-01.32-0013</v>
          </cell>
          <cell r="K495">
            <v>0</v>
          </cell>
          <cell r="M495">
            <v>0</v>
          </cell>
        </row>
        <row r="496">
          <cell r="C496" t="str">
            <v>F_000-54-1-01.32-0014</v>
          </cell>
          <cell r="K496">
            <v>2016</v>
          </cell>
          <cell r="M496">
            <v>2016</v>
          </cell>
        </row>
        <row r="497">
          <cell r="C497" t="str">
            <v>F_000-54-1-01.32-0015</v>
          </cell>
          <cell r="K497">
            <v>0</v>
          </cell>
          <cell r="M497">
            <v>0</v>
          </cell>
        </row>
        <row r="498">
          <cell r="C498" t="str">
            <v>F_000-54-1-01.32-0016</v>
          </cell>
          <cell r="K498">
            <v>2021</v>
          </cell>
          <cell r="M498">
            <v>2021</v>
          </cell>
        </row>
        <row r="499">
          <cell r="C499" t="str">
            <v>F_000-54-1-01.32-0017</v>
          </cell>
          <cell r="K499">
            <v>2016</v>
          </cell>
          <cell r="M499">
            <v>2017</v>
          </cell>
        </row>
        <row r="500">
          <cell r="C500" t="str">
            <v>F_000-54-1-01.32-0018</v>
          </cell>
          <cell r="K500">
            <v>0</v>
          </cell>
          <cell r="M500">
            <v>0</v>
          </cell>
        </row>
        <row r="501">
          <cell r="C501" t="str">
            <v>F_000-55-1-01.32-0054</v>
          </cell>
          <cell r="K501">
            <v>2016</v>
          </cell>
          <cell r="M501">
            <v>2017</v>
          </cell>
        </row>
        <row r="502">
          <cell r="C502" t="str">
            <v>F_000-55-1-01.32-0055</v>
          </cell>
          <cell r="K502">
            <v>2016</v>
          </cell>
          <cell r="M502">
            <v>2016</v>
          </cell>
        </row>
        <row r="503">
          <cell r="C503" t="str">
            <v>F_000-55-1-01.32-0056</v>
          </cell>
          <cell r="K503">
            <v>2020</v>
          </cell>
          <cell r="M503">
            <v>2021</v>
          </cell>
        </row>
        <row r="504">
          <cell r="C504" t="str">
            <v>F_000-55-1-01.32-0057</v>
          </cell>
          <cell r="K504">
            <v>2021</v>
          </cell>
          <cell r="M504">
            <v>2022</v>
          </cell>
        </row>
        <row r="505">
          <cell r="C505" t="str">
            <v>F_000-55-1-01.32-0059</v>
          </cell>
          <cell r="K505">
            <v>2020</v>
          </cell>
          <cell r="M505">
            <v>2021</v>
          </cell>
        </row>
        <row r="506">
          <cell r="C506" t="str">
            <v>F_000-55-1-01.32-0060</v>
          </cell>
          <cell r="K506">
            <v>2021</v>
          </cell>
          <cell r="M506">
            <v>2022</v>
          </cell>
        </row>
        <row r="507">
          <cell r="C507" t="str">
            <v>F_000-55-1-01.32-0061</v>
          </cell>
          <cell r="K507">
            <v>2024</v>
          </cell>
          <cell r="M507">
            <v>2025</v>
          </cell>
        </row>
        <row r="508">
          <cell r="C508" t="str">
            <v>F_000-53-1-01.32-0057</v>
          </cell>
          <cell r="K508">
            <v>0</v>
          </cell>
          <cell r="M508">
            <v>0</v>
          </cell>
        </row>
        <row r="509">
          <cell r="C509" t="str">
            <v>F_000-53-1-01.32-0058</v>
          </cell>
          <cell r="K509">
            <v>0</v>
          </cell>
          <cell r="M509">
            <v>0</v>
          </cell>
        </row>
        <row r="510">
          <cell r="C510" t="str">
            <v>F_000-53-1-01.33-0106</v>
          </cell>
          <cell r="K510">
            <v>2017</v>
          </cell>
          <cell r="M510">
            <v>2017</v>
          </cell>
        </row>
        <row r="511">
          <cell r="C511" t="str">
            <v>F_000-53-1-01.32-0061</v>
          </cell>
          <cell r="K511">
            <v>2017</v>
          </cell>
          <cell r="M511">
            <v>2017</v>
          </cell>
        </row>
        <row r="512">
          <cell r="C512" t="str">
            <v>I_000-52-1-01.31-0035</v>
          </cell>
          <cell r="K512">
            <v>2020</v>
          </cell>
          <cell r="M512">
            <v>2021</v>
          </cell>
        </row>
        <row r="513">
          <cell r="C513" t="str">
            <v>I_000-52-0-01.31-0001</v>
          </cell>
          <cell r="K513">
            <v>2021</v>
          </cell>
          <cell r="M513">
            <v>2022</v>
          </cell>
        </row>
        <row r="514">
          <cell r="C514" t="str">
            <v>I_007-55-1-01.32-1920</v>
          </cell>
          <cell r="K514">
            <v>2020</v>
          </cell>
          <cell r="M514">
            <v>2020</v>
          </cell>
        </row>
        <row r="515">
          <cell r="C515" t="str">
            <v>I_007-55-1-01.32-1919</v>
          </cell>
          <cell r="K515">
            <v>2020</v>
          </cell>
          <cell r="M515">
            <v>2020</v>
          </cell>
        </row>
        <row r="516">
          <cell r="C516" t="str">
            <v>I_000-55-1-01.32-1844</v>
          </cell>
          <cell r="K516">
            <v>2023</v>
          </cell>
          <cell r="M516">
            <v>2024</v>
          </cell>
        </row>
        <row r="517">
          <cell r="C517" t="str">
            <v>I_000-55-1-01.32-1845</v>
          </cell>
          <cell r="K517">
            <v>2022</v>
          </cell>
          <cell r="M517">
            <v>2022</v>
          </cell>
        </row>
        <row r="518">
          <cell r="C518" t="str">
            <v>I_000-55-1-01.32-1847</v>
          </cell>
          <cell r="K518">
            <v>2023</v>
          </cell>
          <cell r="M518">
            <v>2024</v>
          </cell>
        </row>
        <row r="519">
          <cell r="C519" t="str">
            <v>I_000-54-1-01.32-0488</v>
          </cell>
          <cell r="K519">
            <v>2022</v>
          </cell>
          <cell r="M519">
            <v>2022</v>
          </cell>
        </row>
        <row r="520">
          <cell r="C520" t="str">
            <v>F_000-54-1-01.41-0249</v>
          </cell>
          <cell r="K520">
            <v>2016</v>
          </cell>
          <cell r="M520">
            <v>2016</v>
          </cell>
        </row>
        <row r="521">
          <cell r="C521" t="str">
            <v>F_000-53-1-01.41-0449</v>
          </cell>
          <cell r="K521">
            <v>2016</v>
          </cell>
          <cell r="M521">
            <v>2017</v>
          </cell>
        </row>
        <row r="522">
          <cell r="C522" t="str">
            <v>F_000-52-1-01.41-0287</v>
          </cell>
          <cell r="K522">
            <v>2016</v>
          </cell>
          <cell r="M522">
            <v>2016</v>
          </cell>
        </row>
        <row r="523">
          <cell r="C523" t="str">
            <v>F_000-51-1-01.41-0028</v>
          </cell>
          <cell r="K523">
            <v>2016</v>
          </cell>
          <cell r="M523">
            <v>2016</v>
          </cell>
        </row>
        <row r="524">
          <cell r="C524" t="str">
            <v>F_000-55-1-01.41-0044</v>
          </cell>
          <cell r="K524">
            <v>2016</v>
          </cell>
          <cell r="M524">
            <v>2017</v>
          </cell>
        </row>
        <row r="525">
          <cell r="C525" t="str">
            <v>G_000-55-1-01.41-2490</v>
          </cell>
          <cell r="K525">
            <v>2016</v>
          </cell>
          <cell r="M525">
            <v>2017</v>
          </cell>
        </row>
        <row r="526">
          <cell r="C526" t="str">
            <v>G_000-55-1-01.41-2491</v>
          </cell>
          <cell r="K526">
            <v>2016</v>
          </cell>
          <cell r="M526">
            <v>2017</v>
          </cell>
        </row>
        <row r="527">
          <cell r="C527" t="str">
            <v>F_000-53-1-02.31-0290</v>
          </cell>
          <cell r="K527">
            <v>2016</v>
          </cell>
          <cell r="M527">
            <v>2017</v>
          </cell>
        </row>
        <row r="528">
          <cell r="C528" t="str">
            <v>F_000-53-1-02.31-0013</v>
          </cell>
          <cell r="K528">
            <v>2016</v>
          </cell>
          <cell r="M528">
            <v>2017</v>
          </cell>
        </row>
        <row r="529">
          <cell r="C529" t="str">
            <v>G_000-52-1-02.41-0552</v>
          </cell>
          <cell r="K529">
            <v>0</v>
          </cell>
          <cell r="M529">
            <v>0</v>
          </cell>
        </row>
        <row r="530">
          <cell r="C530" t="str">
            <v>I_000-52-1-02.41-0554</v>
          </cell>
          <cell r="K530">
            <v>2021</v>
          </cell>
          <cell r="M530">
            <v>2021</v>
          </cell>
        </row>
        <row r="531">
          <cell r="C531" t="str">
            <v>I_000-52-1-02.41-0555</v>
          </cell>
          <cell r="K531">
            <v>2021</v>
          </cell>
          <cell r="M531">
            <v>2021</v>
          </cell>
        </row>
        <row r="532">
          <cell r="C532" t="str">
            <v>I_000-52-1-02.41-0556</v>
          </cell>
          <cell r="K532">
            <v>2021</v>
          </cell>
          <cell r="M532">
            <v>2021</v>
          </cell>
        </row>
        <row r="533">
          <cell r="C533" t="str">
            <v>I_000-52-1-02.41-0557</v>
          </cell>
          <cell r="K533">
            <v>2021</v>
          </cell>
          <cell r="M533">
            <v>2021</v>
          </cell>
        </row>
        <row r="534">
          <cell r="C534" t="str">
            <v>I_000-52-1-02.41-0558</v>
          </cell>
          <cell r="K534">
            <v>2021</v>
          </cell>
          <cell r="M534">
            <v>2021</v>
          </cell>
        </row>
        <row r="535">
          <cell r="C535" t="str">
            <v>I_000-52-1-02.41-0559</v>
          </cell>
          <cell r="K535">
            <v>2021</v>
          </cell>
          <cell r="M535">
            <v>2021</v>
          </cell>
        </row>
        <row r="536">
          <cell r="C536" t="str">
            <v>F_000-52-1-01.32-0018</v>
          </cell>
          <cell r="K536">
            <v>0</v>
          </cell>
          <cell r="M536">
            <v>0</v>
          </cell>
        </row>
        <row r="537">
          <cell r="C537" t="str">
            <v>F_000-55-1-01.32-0058</v>
          </cell>
          <cell r="K537">
            <v>0</v>
          </cell>
          <cell r="M537">
            <v>0</v>
          </cell>
        </row>
        <row r="538">
          <cell r="C538" t="str">
            <v>F_000-52-1-01.12-0025</v>
          </cell>
          <cell r="K538">
            <v>2016</v>
          </cell>
          <cell r="M538">
            <v>2017</v>
          </cell>
        </row>
        <row r="539">
          <cell r="C539" t="str">
            <v>F_000-55-1-01.12-1293</v>
          </cell>
          <cell r="K539">
            <v>2016</v>
          </cell>
          <cell r="M539">
            <v>2017</v>
          </cell>
        </row>
        <row r="540">
          <cell r="C540" t="str">
            <v>F_000-55-1-01.12-1122</v>
          </cell>
          <cell r="K540">
            <v>2016</v>
          </cell>
          <cell r="M540">
            <v>2016</v>
          </cell>
        </row>
        <row r="541">
          <cell r="C541" t="str">
            <v>F_000-55-1-01.12-1126</v>
          </cell>
          <cell r="K541">
            <v>2019</v>
          </cell>
          <cell r="M541">
            <v>2019</v>
          </cell>
        </row>
        <row r="542">
          <cell r="C542" t="str">
            <v>F_000-55-1-01.12-1128</v>
          </cell>
          <cell r="K542">
            <v>2019</v>
          </cell>
          <cell r="M542">
            <v>2019</v>
          </cell>
        </row>
        <row r="543">
          <cell r="C543" t="str">
            <v>F_000-55-1-01.12-1129</v>
          </cell>
          <cell r="K543">
            <v>2016</v>
          </cell>
          <cell r="M543">
            <v>2016</v>
          </cell>
        </row>
        <row r="544">
          <cell r="C544" t="str">
            <v>F_000-55-1-01.12-1294</v>
          </cell>
          <cell r="K544">
            <v>2019</v>
          </cell>
          <cell r="M544">
            <v>2020</v>
          </cell>
        </row>
        <row r="545">
          <cell r="C545" t="str">
            <v>F_000-55-1-01.12-0846</v>
          </cell>
          <cell r="K545">
            <v>2019</v>
          </cell>
          <cell r="M545">
            <v>2020</v>
          </cell>
        </row>
        <row r="546">
          <cell r="C546" t="str">
            <v>F_000-55-1-01.12-1302</v>
          </cell>
          <cell r="K546">
            <v>2019</v>
          </cell>
          <cell r="M546">
            <v>2020</v>
          </cell>
        </row>
        <row r="547">
          <cell r="C547" t="str">
            <v>F_000-55-1-01.12-1303</v>
          </cell>
          <cell r="K547">
            <v>2020</v>
          </cell>
          <cell r="M547">
            <v>2021</v>
          </cell>
        </row>
        <row r="548">
          <cell r="C548" t="str">
            <v>F_000-55-1-01.12-1297</v>
          </cell>
          <cell r="K548">
            <v>2016</v>
          </cell>
          <cell r="M548">
            <v>2017</v>
          </cell>
        </row>
        <row r="549">
          <cell r="C549" t="str">
            <v>I_000-52-1-01.11-0005</v>
          </cell>
          <cell r="K549">
            <v>2018</v>
          </cell>
          <cell r="M549">
            <v>2018</v>
          </cell>
        </row>
        <row r="550">
          <cell r="C550" t="str">
            <v>I_000-52-1-01.11-0003</v>
          </cell>
          <cell r="K550">
            <v>2018</v>
          </cell>
          <cell r="M550">
            <v>2018</v>
          </cell>
        </row>
        <row r="551">
          <cell r="C551" t="str">
            <v>I_000-52-1-01.12-0029</v>
          </cell>
          <cell r="K551">
            <v>2018</v>
          </cell>
          <cell r="M551">
            <v>2018</v>
          </cell>
        </row>
        <row r="552">
          <cell r="C552" t="str">
            <v>F_000-54-1-01.12-0180</v>
          </cell>
          <cell r="K552">
            <v>2019</v>
          </cell>
          <cell r="M552">
            <v>2019</v>
          </cell>
        </row>
        <row r="553">
          <cell r="C553" t="str">
            <v>F_000-54-1-01.12-0655</v>
          </cell>
          <cell r="K553">
            <v>2016</v>
          </cell>
          <cell r="M553">
            <v>2016</v>
          </cell>
        </row>
        <row r="554">
          <cell r="C554" t="str">
            <v>F_000-54-1-01.12-0656</v>
          </cell>
          <cell r="K554">
            <v>2020</v>
          </cell>
          <cell r="M554">
            <v>2021</v>
          </cell>
        </row>
        <row r="555">
          <cell r="C555" t="str">
            <v>F_000-54-1-01.12-0657</v>
          </cell>
          <cell r="K555">
            <v>2020</v>
          </cell>
          <cell r="M555">
            <v>2021</v>
          </cell>
        </row>
        <row r="556">
          <cell r="C556" t="str">
            <v>F_000-54-1-01.12-0658</v>
          </cell>
          <cell r="K556">
            <v>2020</v>
          </cell>
          <cell r="M556">
            <v>2020</v>
          </cell>
        </row>
        <row r="557">
          <cell r="C557" t="str">
            <v>F_000-54-1-01.12-0659</v>
          </cell>
          <cell r="K557">
            <v>2020</v>
          </cell>
          <cell r="M557">
            <v>2021</v>
          </cell>
        </row>
        <row r="558">
          <cell r="C558" t="str">
            <v>I_000-54-1-01.12-0660</v>
          </cell>
          <cell r="K558">
            <v>2020</v>
          </cell>
          <cell r="M558">
            <v>2021</v>
          </cell>
        </row>
        <row r="559">
          <cell r="C559" t="str">
            <v>F_000-55-1-01.12-1118</v>
          </cell>
          <cell r="K559">
            <v>0</v>
          </cell>
          <cell r="M559">
            <v>0</v>
          </cell>
        </row>
        <row r="560">
          <cell r="C560" t="str">
            <v>F_000-55-1-01.12-1119</v>
          </cell>
          <cell r="K560">
            <v>2017</v>
          </cell>
          <cell r="M560">
            <v>2018</v>
          </cell>
        </row>
        <row r="561">
          <cell r="C561" t="str">
            <v>F_000-55-1-01.12-1299</v>
          </cell>
          <cell r="K561">
            <v>2017</v>
          </cell>
          <cell r="M561">
            <v>2018</v>
          </cell>
        </row>
        <row r="562">
          <cell r="C562" t="str">
            <v>F_000-55-1-01.12-1304</v>
          </cell>
          <cell r="K562">
            <v>2019</v>
          </cell>
          <cell r="M562">
            <v>2019</v>
          </cell>
        </row>
        <row r="563">
          <cell r="C563" t="str">
            <v>F_000-55-1-01.12-1305</v>
          </cell>
          <cell r="K563">
            <v>2017</v>
          </cell>
          <cell r="M563">
            <v>2018</v>
          </cell>
        </row>
        <row r="564">
          <cell r="C564" t="str">
            <v>F_000-54-1-01.12-0661</v>
          </cell>
          <cell r="K564">
            <v>2017</v>
          </cell>
          <cell r="M564">
            <v>2017</v>
          </cell>
        </row>
        <row r="565">
          <cell r="C565" t="str">
            <v>F_000-54-1-01.12-0662</v>
          </cell>
          <cell r="K565">
            <v>2020</v>
          </cell>
          <cell r="M565">
            <v>2021</v>
          </cell>
        </row>
        <row r="566">
          <cell r="C566" t="str">
            <v>F_000-54-1-01.12-0664</v>
          </cell>
          <cell r="K566">
            <v>2017</v>
          </cell>
          <cell r="M566">
            <v>2018</v>
          </cell>
        </row>
        <row r="567">
          <cell r="C567" t="str">
            <v>F_000-54-1-01.12-0665</v>
          </cell>
          <cell r="K567">
            <v>2017</v>
          </cell>
          <cell r="M567">
            <v>2017</v>
          </cell>
        </row>
        <row r="568">
          <cell r="C568" t="str">
            <v>F_000-54-1-01.12-0666</v>
          </cell>
          <cell r="K568">
            <v>2017</v>
          </cell>
          <cell r="M568">
            <v>2017</v>
          </cell>
        </row>
        <row r="569">
          <cell r="C569" t="str">
            <v>F_000-54-1-01.12-0668</v>
          </cell>
          <cell r="K569">
            <v>2017</v>
          </cell>
          <cell r="M569">
            <v>2017</v>
          </cell>
        </row>
        <row r="570">
          <cell r="C570" t="str">
            <v>F_000-54-1-01.12-0669</v>
          </cell>
          <cell r="K570">
            <v>2020</v>
          </cell>
          <cell r="M570">
            <v>2020</v>
          </cell>
        </row>
        <row r="571">
          <cell r="C571" t="str">
            <v>I_000-54-1-01.12-0670</v>
          </cell>
          <cell r="K571">
            <v>2020</v>
          </cell>
          <cell r="M571">
            <v>2020</v>
          </cell>
        </row>
        <row r="572">
          <cell r="C572" t="str">
            <v>F_000-52-1-01.21-0060</v>
          </cell>
          <cell r="K572">
            <v>0</v>
          </cell>
          <cell r="M572">
            <v>0</v>
          </cell>
        </row>
        <row r="573">
          <cell r="C573" t="str">
            <v>I_004-52-1-01.21-0071</v>
          </cell>
          <cell r="K573">
            <v>2019</v>
          </cell>
          <cell r="M573">
            <v>2019</v>
          </cell>
        </row>
        <row r="574">
          <cell r="C574" t="str">
            <v>I_004-52-1-01.21-0072</v>
          </cell>
          <cell r="K574">
            <v>2019</v>
          </cell>
          <cell r="M574">
            <v>2019</v>
          </cell>
        </row>
        <row r="575">
          <cell r="C575" t="str">
            <v>I_004-52-1-01.21-0073</v>
          </cell>
          <cell r="K575">
            <v>2019</v>
          </cell>
          <cell r="M575">
            <v>2019</v>
          </cell>
        </row>
        <row r="576">
          <cell r="C576" t="str">
            <v>I_004-52-1-01.21-0074</v>
          </cell>
          <cell r="K576">
            <v>2019</v>
          </cell>
          <cell r="M576">
            <v>2019</v>
          </cell>
        </row>
        <row r="577">
          <cell r="C577" t="str">
            <v>I_004-52-1-01.21-0075</v>
          </cell>
          <cell r="K577">
            <v>2019</v>
          </cell>
          <cell r="M577">
            <v>2019</v>
          </cell>
        </row>
        <row r="578">
          <cell r="C578" t="str">
            <v>I_004-52-1-01.21-0076</v>
          </cell>
          <cell r="K578">
            <v>2019</v>
          </cell>
          <cell r="M578">
            <v>2019</v>
          </cell>
        </row>
        <row r="579">
          <cell r="C579" t="str">
            <v>F_000-52-1-01.21-0055</v>
          </cell>
          <cell r="K579">
            <v>0</v>
          </cell>
          <cell r="M579">
            <v>0</v>
          </cell>
        </row>
        <row r="580">
          <cell r="C580" t="str">
            <v>I_004-52-1-01.21-0077</v>
          </cell>
          <cell r="K580">
            <v>2020</v>
          </cell>
          <cell r="M580">
            <v>2020</v>
          </cell>
        </row>
        <row r="581">
          <cell r="C581" t="str">
            <v>I_004-52-1-01.21-0078</v>
          </cell>
          <cell r="K581">
            <v>2020</v>
          </cell>
          <cell r="M581">
            <v>2020</v>
          </cell>
        </row>
        <row r="582">
          <cell r="C582" t="str">
            <v>I_004-52-1-01.21-0079</v>
          </cell>
          <cell r="K582">
            <v>2020</v>
          </cell>
          <cell r="M582">
            <v>2020</v>
          </cell>
        </row>
        <row r="583">
          <cell r="C583" t="str">
            <v>F_000-54-1-01.21-0499</v>
          </cell>
          <cell r="K583">
            <v>0</v>
          </cell>
          <cell r="M583">
            <v>0</v>
          </cell>
        </row>
        <row r="584">
          <cell r="C584" t="str">
            <v>I_004-54-1-01.21-0525</v>
          </cell>
          <cell r="K584">
            <v>2020</v>
          </cell>
          <cell r="M584">
            <v>2020</v>
          </cell>
        </row>
        <row r="585">
          <cell r="C585" t="str">
            <v>I_004-54-1-01.21-0526</v>
          </cell>
          <cell r="K585">
            <v>2020</v>
          </cell>
          <cell r="M585">
            <v>2020</v>
          </cell>
        </row>
        <row r="586">
          <cell r="C586" t="str">
            <v>I_004-54-1-01.21-0527</v>
          </cell>
          <cell r="K586">
            <v>2020</v>
          </cell>
          <cell r="M586">
            <v>2020</v>
          </cell>
        </row>
        <row r="587">
          <cell r="C587" t="str">
            <v>I_004-54-1-01.21-0528</v>
          </cell>
          <cell r="K587">
            <v>2020</v>
          </cell>
          <cell r="M587">
            <v>2020</v>
          </cell>
        </row>
        <row r="588">
          <cell r="C588" t="str">
            <v>I_004-54-1-01.21-0529</v>
          </cell>
          <cell r="K588">
            <v>2020</v>
          </cell>
          <cell r="M588">
            <v>2020</v>
          </cell>
        </row>
        <row r="589">
          <cell r="C589" t="str">
            <v>F_000-54-1-01.21-0510</v>
          </cell>
          <cell r="K589">
            <v>2020</v>
          </cell>
          <cell r="M589">
            <v>2020</v>
          </cell>
        </row>
        <row r="590">
          <cell r="C590" t="str">
            <v>I_000-54-1-01.21-0511</v>
          </cell>
          <cell r="K590">
            <v>2019</v>
          </cell>
          <cell r="M590">
            <v>2019</v>
          </cell>
        </row>
        <row r="591">
          <cell r="C591" t="str">
            <v>F_000-55-1-01.21-0006</v>
          </cell>
          <cell r="K591">
            <v>2016</v>
          </cell>
          <cell r="M591">
            <v>2017</v>
          </cell>
        </row>
        <row r="592">
          <cell r="C592" t="str">
            <v>I_000-52-1-01.21-0062</v>
          </cell>
          <cell r="K592">
            <v>2019</v>
          </cell>
          <cell r="M592">
            <v>2019</v>
          </cell>
        </row>
        <row r="593">
          <cell r="C593" t="str">
            <v>F_000-52-1-01.21-0066</v>
          </cell>
          <cell r="K593">
            <v>2019</v>
          </cell>
          <cell r="M593">
            <v>2019</v>
          </cell>
        </row>
        <row r="594">
          <cell r="C594" t="str">
            <v>F_000-54-1-01.21-0313</v>
          </cell>
          <cell r="K594">
            <v>2019</v>
          </cell>
          <cell r="M594">
            <v>2019</v>
          </cell>
        </row>
        <row r="595">
          <cell r="C595" t="str">
            <v>F_000-54-1-01.21-0513</v>
          </cell>
          <cell r="K595">
            <v>2019</v>
          </cell>
          <cell r="M595">
            <v>2019</v>
          </cell>
        </row>
        <row r="596">
          <cell r="C596" t="str">
            <v>F_000-54-1-01.21-0504</v>
          </cell>
          <cell r="K596">
            <v>2019</v>
          </cell>
          <cell r="M596">
            <v>2019</v>
          </cell>
        </row>
        <row r="597">
          <cell r="C597" t="str">
            <v>F_000-54-1-01.21-0514</v>
          </cell>
          <cell r="K597">
            <v>2019</v>
          </cell>
          <cell r="M597">
            <v>2019</v>
          </cell>
        </row>
        <row r="598">
          <cell r="C598" t="str">
            <v>F_000-54-1-01.21-0515</v>
          </cell>
          <cell r="K598">
            <v>2018</v>
          </cell>
          <cell r="M598">
            <v>2018</v>
          </cell>
        </row>
        <row r="599">
          <cell r="C599" t="str">
            <v>F_000-54-1-01.21-0516</v>
          </cell>
          <cell r="K599">
            <v>2019</v>
          </cell>
          <cell r="M599">
            <v>2019</v>
          </cell>
        </row>
        <row r="600">
          <cell r="C600" t="str">
            <v>F_000-54-1-01.21-0517</v>
          </cell>
          <cell r="K600">
            <v>2019</v>
          </cell>
          <cell r="M600">
            <v>2019</v>
          </cell>
        </row>
        <row r="601">
          <cell r="C601" t="str">
            <v>F_000-54-1-01.21-0518</v>
          </cell>
          <cell r="K601">
            <v>2019</v>
          </cell>
          <cell r="M601">
            <v>2019</v>
          </cell>
        </row>
        <row r="602">
          <cell r="C602" t="str">
            <v>F_000-55-1-01.21-0007</v>
          </cell>
          <cell r="K602">
            <v>0</v>
          </cell>
          <cell r="M602">
            <v>0</v>
          </cell>
        </row>
        <row r="603">
          <cell r="C603" t="str">
            <v>F_000-55-1-01.21-0008</v>
          </cell>
          <cell r="K603">
            <v>0</v>
          </cell>
          <cell r="M603">
            <v>0</v>
          </cell>
        </row>
        <row r="604">
          <cell r="C604" t="str">
            <v>F_000-52-1-01.21-0049</v>
          </cell>
          <cell r="K604">
            <v>2018</v>
          </cell>
          <cell r="M604">
            <v>2018</v>
          </cell>
        </row>
        <row r="605">
          <cell r="C605" t="str">
            <v>I_000-52-1-01.21-0067</v>
          </cell>
          <cell r="K605">
            <v>2020</v>
          </cell>
          <cell r="M605">
            <v>2020</v>
          </cell>
        </row>
        <row r="606">
          <cell r="C606" t="str">
            <v>I_000-52-1-01.21-0068</v>
          </cell>
          <cell r="K606">
            <v>2020</v>
          </cell>
          <cell r="M606">
            <v>2021</v>
          </cell>
        </row>
        <row r="607">
          <cell r="C607" t="str">
            <v>I_000-52-1-01.21-0050</v>
          </cell>
          <cell r="K607">
            <v>2020</v>
          </cell>
          <cell r="M607">
            <v>2020</v>
          </cell>
        </row>
        <row r="608">
          <cell r="C608" t="str">
            <v>I_000-52-1-01.21-0064</v>
          </cell>
          <cell r="K608">
            <v>2020</v>
          </cell>
          <cell r="M608">
            <v>2020</v>
          </cell>
        </row>
        <row r="609">
          <cell r="C609" t="str">
            <v>F_000-54-1-01.21-0506</v>
          </cell>
          <cell r="K609">
            <v>0</v>
          </cell>
          <cell r="M609">
            <v>0</v>
          </cell>
        </row>
        <row r="610">
          <cell r="C610" t="str">
            <v>F_000-54-1-01.21-0508</v>
          </cell>
          <cell r="K610">
            <v>2019</v>
          </cell>
          <cell r="M610">
            <v>2019</v>
          </cell>
        </row>
        <row r="611">
          <cell r="C611" t="str">
            <v>F_000-54-1-01.21-0312</v>
          </cell>
          <cell r="K611">
            <v>2019</v>
          </cell>
          <cell r="M611">
            <v>2020</v>
          </cell>
        </row>
        <row r="612">
          <cell r="C612" t="str">
            <v>F_000-54-1-01.21-0519</v>
          </cell>
          <cell r="K612">
            <v>2019</v>
          </cell>
          <cell r="M612">
            <v>2019</v>
          </cell>
        </row>
        <row r="613">
          <cell r="C613" t="str">
            <v>I_000-54-1-01.21-0520</v>
          </cell>
          <cell r="K613">
            <v>2019</v>
          </cell>
          <cell r="M613">
            <v>2019</v>
          </cell>
        </row>
        <row r="614">
          <cell r="C614" t="str">
            <v>F_000-54-1-01.21-0521</v>
          </cell>
          <cell r="K614">
            <v>2019</v>
          </cell>
          <cell r="M614">
            <v>2019</v>
          </cell>
        </row>
        <row r="615">
          <cell r="C615" t="str">
            <v>F_000-54-1-01.21-0522</v>
          </cell>
          <cell r="K615">
            <v>2019</v>
          </cell>
          <cell r="M615">
            <v>2019</v>
          </cell>
        </row>
        <row r="616">
          <cell r="C616" t="str">
            <v>I_000-52-1-01.11-0006</v>
          </cell>
          <cell r="K616">
            <v>2018</v>
          </cell>
          <cell r="M616">
            <v>2018</v>
          </cell>
        </row>
        <row r="617">
          <cell r="C617" t="str">
            <v>I_000-52-1-01.21-0069</v>
          </cell>
          <cell r="K617">
            <v>2020</v>
          </cell>
          <cell r="M617">
            <v>2020</v>
          </cell>
        </row>
        <row r="618">
          <cell r="C618" t="str">
            <v>I_000-52-1-01.21-0070</v>
          </cell>
          <cell r="K618">
            <v>2020</v>
          </cell>
          <cell r="M618">
            <v>2020</v>
          </cell>
        </row>
        <row r="619">
          <cell r="C619" t="str">
            <v>F_000-52-1-01.11-0001</v>
          </cell>
          <cell r="K619">
            <v>2016</v>
          </cell>
          <cell r="M619">
            <v>2016</v>
          </cell>
        </row>
        <row r="620">
          <cell r="C620" t="str">
            <v>F_000-52-1-01.12-0024</v>
          </cell>
          <cell r="K620">
            <v>2016</v>
          </cell>
          <cell r="M620">
            <v>2016</v>
          </cell>
        </row>
        <row r="621">
          <cell r="C621" t="str">
            <v>F_000-52-1-01.12-0026</v>
          </cell>
          <cell r="K621">
            <v>2016</v>
          </cell>
          <cell r="M621">
            <v>2016</v>
          </cell>
        </row>
        <row r="622">
          <cell r="C622" t="str">
            <v>F_000-55-1-01.12-1301</v>
          </cell>
          <cell r="K622">
            <v>2016</v>
          </cell>
          <cell r="M622">
            <v>2016</v>
          </cell>
        </row>
        <row r="623">
          <cell r="C623" t="str">
            <v>F_000-54-1-01.10-0340</v>
          </cell>
          <cell r="K623">
            <v>2015</v>
          </cell>
          <cell r="M623">
            <v>2016</v>
          </cell>
        </row>
        <row r="624">
          <cell r="C624" t="str">
            <v>F_000-54-1-01.12-0654</v>
          </cell>
          <cell r="K624">
            <v>2016</v>
          </cell>
          <cell r="M624">
            <v>2016</v>
          </cell>
        </row>
        <row r="625">
          <cell r="C625" t="str">
            <v>F_000-55-1-01.12-1130</v>
          </cell>
          <cell r="K625">
            <v>2016</v>
          </cell>
          <cell r="M625">
            <v>2016</v>
          </cell>
        </row>
        <row r="626">
          <cell r="C626" t="str">
            <v>F_000-52-1-01.21-0048</v>
          </cell>
          <cell r="K626">
            <v>2014</v>
          </cell>
          <cell r="M626">
            <v>2016</v>
          </cell>
        </row>
        <row r="627">
          <cell r="C627" t="str">
            <v>F_000-55-1-01.21-0005</v>
          </cell>
          <cell r="K627">
            <v>2016</v>
          </cell>
          <cell r="M627">
            <v>2016</v>
          </cell>
        </row>
        <row r="628">
          <cell r="C628" t="str">
            <v>F_000-55-2-01.32-0223</v>
          </cell>
          <cell r="K628">
            <v>2015</v>
          </cell>
          <cell r="M628">
            <v>2016</v>
          </cell>
        </row>
        <row r="629">
          <cell r="C629" t="str">
            <v>F_000-54-2-01.32-0268</v>
          </cell>
          <cell r="K629">
            <v>2015</v>
          </cell>
          <cell r="M629">
            <v>2016</v>
          </cell>
        </row>
        <row r="630">
          <cell r="C630" t="str">
            <v>F_000-53-1-01.32-0055</v>
          </cell>
          <cell r="K630">
            <v>2015</v>
          </cell>
          <cell r="M630">
            <v>2016</v>
          </cell>
        </row>
        <row r="631">
          <cell r="C631" t="str">
            <v>G_000-55-1-01.32-1829</v>
          </cell>
          <cell r="K631">
            <v>2016</v>
          </cell>
          <cell r="M631">
            <v>2016</v>
          </cell>
        </row>
        <row r="632">
          <cell r="C632" t="str">
            <v>F_000-54-1-01.41-0202</v>
          </cell>
          <cell r="K632">
            <v>2015</v>
          </cell>
          <cell r="M632">
            <v>2016</v>
          </cell>
        </row>
        <row r="633">
          <cell r="C633" t="str">
            <v>F_000-54-1-01.41-1914</v>
          </cell>
          <cell r="K633">
            <v>2016</v>
          </cell>
          <cell r="M633">
            <v>2016</v>
          </cell>
        </row>
        <row r="634">
          <cell r="C634" t="str">
            <v>F_000-52-1-02.31-0204</v>
          </cell>
          <cell r="K634">
            <v>2015</v>
          </cell>
          <cell r="M634">
            <v>2016</v>
          </cell>
        </row>
        <row r="635">
          <cell r="C635" t="str">
            <v>G_000-53-1-02.31-0401</v>
          </cell>
          <cell r="K635">
            <v>2015</v>
          </cell>
          <cell r="M635">
            <v>2016</v>
          </cell>
        </row>
        <row r="636">
          <cell r="C636" t="str">
            <v>G_000-53-1-02.41-0376</v>
          </cell>
          <cell r="K636">
            <v>2016</v>
          </cell>
          <cell r="M636">
            <v>2016</v>
          </cell>
        </row>
        <row r="637">
          <cell r="C637" t="str">
            <v>G_000-54-1-01.31-0283</v>
          </cell>
          <cell r="K637">
            <v>2018</v>
          </cell>
          <cell r="M637">
            <v>2018</v>
          </cell>
        </row>
        <row r="638">
          <cell r="C638" t="str">
            <v>I_004-55-1-01.12-1306</v>
          </cell>
          <cell r="K638">
            <v>2019</v>
          </cell>
          <cell r="M638">
            <v>2020</v>
          </cell>
        </row>
        <row r="639">
          <cell r="C639" t="str">
            <v>I_000-54-1-01.12-0672</v>
          </cell>
          <cell r="K639">
            <v>2023</v>
          </cell>
          <cell r="M639">
            <v>2024</v>
          </cell>
        </row>
        <row r="640">
          <cell r="C640" t="str">
            <v>I_004-54-1-01.21-0524</v>
          </cell>
          <cell r="K640">
            <v>2019</v>
          </cell>
          <cell r="M640">
            <v>2019</v>
          </cell>
        </row>
        <row r="641">
          <cell r="C641" t="str">
            <v>I_007-55-1-01.32-1846</v>
          </cell>
          <cell r="K641">
            <v>2023</v>
          </cell>
          <cell r="M641">
            <v>2023</v>
          </cell>
        </row>
        <row r="642">
          <cell r="C642" t="str">
            <v>I_007-55-1-01.32-1848</v>
          </cell>
          <cell r="K642">
            <v>2023</v>
          </cell>
          <cell r="M642">
            <v>2023</v>
          </cell>
        </row>
        <row r="643">
          <cell r="C643" t="str">
            <v>I_007-55-1-01.32-1849</v>
          </cell>
          <cell r="K643">
            <v>2023</v>
          </cell>
          <cell r="M643">
            <v>2024</v>
          </cell>
        </row>
        <row r="644">
          <cell r="C644" t="str">
            <v>I_000-54-1-01.12-0673</v>
          </cell>
          <cell r="K644">
            <v>2024</v>
          </cell>
          <cell r="M644">
            <v>2025</v>
          </cell>
        </row>
        <row r="645">
          <cell r="C645" t="str">
            <v>I_000-55-1-01.12-1310</v>
          </cell>
          <cell r="K645">
            <v>2024</v>
          </cell>
          <cell r="M645">
            <v>2025</v>
          </cell>
        </row>
        <row r="646">
          <cell r="C646" t="str">
            <v>I_000-55-1-01.32-1858</v>
          </cell>
          <cell r="K646">
            <v>2017</v>
          </cell>
          <cell r="M646">
            <v>2018</v>
          </cell>
        </row>
        <row r="647">
          <cell r="C647" t="str">
            <v>I_000-55-1-01.32-1860</v>
          </cell>
          <cell r="K647">
            <v>2018</v>
          </cell>
          <cell r="M647">
            <v>2018</v>
          </cell>
        </row>
        <row r="648">
          <cell r="C648" t="str">
            <v>I_007-54-1-01.32-0490</v>
          </cell>
          <cell r="K648">
            <v>2025</v>
          </cell>
          <cell r="M648">
            <v>2026</v>
          </cell>
        </row>
        <row r="649">
          <cell r="C649" t="str">
            <v>I_007-54-1-01.32-0489</v>
          </cell>
          <cell r="K649">
            <v>2024</v>
          </cell>
          <cell r="M649">
            <v>2025</v>
          </cell>
        </row>
        <row r="650">
          <cell r="C650" t="str">
            <v>I_007-55-1-01.32-1868</v>
          </cell>
          <cell r="K650">
            <v>2024</v>
          </cell>
          <cell r="M650">
            <v>2024</v>
          </cell>
        </row>
        <row r="651">
          <cell r="C651" t="str">
            <v>I_007-55-1-01.32-1869</v>
          </cell>
          <cell r="K651">
            <v>2024</v>
          </cell>
          <cell r="M651">
            <v>2024</v>
          </cell>
        </row>
        <row r="652">
          <cell r="C652" t="str">
            <v>I_007-55-1-01.32-1870</v>
          </cell>
          <cell r="K652">
            <v>2024</v>
          </cell>
          <cell r="M652">
            <v>2025</v>
          </cell>
        </row>
        <row r="653">
          <cell r="C653" t="str">
            <v>I_007-55-1-01.32-1871</v>
          </cell>
          <cell r="K653">
            <v>2025</v>
          </cell>
          <cell r="M653">
            <v>2026</v>
          </cell>
        </row>
        <row r="654">
          <cell r="C654" t="str">
            <v>I_000-55-1-01.32-1863</v>
          </cell>
          <cell r="K654">
            <v>2020</v>
          </cell>
          <cell r="M654">
            <v>2021</v>
          </cell>
        </row>
        <row r="655">
          <cell r="C655" t="str">
            <v>I_007-52-1-01.41-0625</v>
          </cell>
          <cell r="K655">
            <v>2024</v>
          </cell>
          <cell r="M655">
            <v>2024</v>
          </cell>
        </row>
        <row r="656">
          <cell r="C656" t="str">
            <v>I_007-52-1-01.41-0626</v>
          </cell>
          <cell r="K656">
            <v>2024</v>
          </cell>
          <cell r="M656">
            <v>2024</v>
          </cell>
        </row>
        <row r="657">
          <cell r="C657" t="str">
            <v>I_007-52-1-01.41-0627</v>
          </cell>
          <cell r="K657">
            <v>2024</v>
          </cell>
          <cell r="M657">
            <v>2024</v>
          </cell>
        </row>
        <row r="658">
          <cell r="C658" t="str">
            <v>I_007-52-1-01.41-0628</v>
          </cell>
          <cell r="K658">
            <v>2024</v>
          </cell>
          <cell r="M658">
            <v>2024</v>
          </cell>
        </row>
        <row r="659">
          <cell r="C659" t="str">
            <v>I_007-52-1-01.41-0629</v>
          </cell>
          <cell r="K659">
            <v>2024</v>
          </cell>
          <cell r="M659">
            <v>2024</v>
          </cell>
        </row>
        <row r="660">
          <cell r="C660" t="str">
            <v>I_007-52-1-01.41-0630</v>
          </cell>
          <cell r="K660">
            <v>2024</v>
          </cell>
          <cell r="M660">
            <v>2024</v>
          </cell>
        </row>
        <row r="661">
          <cell r="C661" t="str">
            <v>I_007-52-1-01.41-0631</v>
          </cell>
          <cell r="K661">
            <v>2024</v>
          </cell>
          <cell r="M661">
            <v>2024</v>
          </cell>
        </row>
        <row r="662">
          <cell r="C662" t="str">
            <v>I_007-52-1-01.41-0632</v>
          </cell>
          <cell r="K662">
            <v>2024</v>
          </cell>
          <cell r="M662">
            <v>2024</v>
          </cell>
        </row>
        <row r="663">
          <cell r="C663" t="str">
            <v>I_007-52-1-01.41-0633</v>
          </cell>
          <cell r="K663">
            <v>2024</v>
          </cell>
          <cell r="M663">
            <v>2024</v>
          </cell>
        </row>
        <row r="664">
          <cell r="C664" t="str">
            <v>I_007-55-1-01.32-1874</v>
          </cell>
          <cell r="K664">
            <v>2018</v>
          </cell>
          <cell r="M664">
            <v>2018</v>
          </cell>
        </row>
        <row r="665">
          <cell r="C665" t="str">
            <v>I_000-54-1-01.31-0284</v>
          </cell>
          <cell r="K665">
            <v>2021</v>
          </cell>
          <cell r="M665">
            <v>2022</v>
          </cell>
        </row>
        <row r="666">
          <cell r="C666" t="str">
            <v>I_000-54-1-01.12-0674</v>
          </cell>
          <cell r="K666">
            <v>2025</v>
          </cell>
          <cell r="M666">
            <v>2026</v>
          </cell>
        </row>
        <row r="667">
          <cell r="C667" t="str">
            <v>I_000-51-1-01.21-0006</v>
          </cell>
          <cell r="K667">
            <v>2024</v>
          </cell>
          <cell r="M667">
            <v>2024</v>
          </cell>
        </row>
        <row r="668">
          <cell r="C668" t="str">
            <v>I_000-51-1-01.21-0007</v>
          </cell>
          <cell r="K668">
            <v>2024</v>
          </cell>
          <cell r="M668">
            <v>2024</v>
          </cell>
        </row>
        <row r="669">
          <cell r="C669" t="str">
            <v>I_007-55-1-01.32-1876</v>
          </cell>
          <cell r="K669">
            <v>2023</v>
          </cell>
          <cell r="M669">
            <v>2024</v>
          </cell>
        </row>
        <row r="670">
          <cell r="C670" t="str">
            <v>I_000-55-1-01.12-1313</v>
          </cell>
          <cell r="K670">
            <v>2019</v>
          </cell>
          <cell r="M670">
            <v>2019</v>
          </cell>
        </row>
        <row r="671">
          <cell r="C671" t="str">
            <v>I_007-55-1-01.32-1878</v>
          </cell>
          <cell r="K671">
            <v>2018</v>
          </cell>
          <cell r="M671">
            <v>2018</v>
          </cell>
        </row>
        <row r="672">
          <cell r="C672" t="str">
            <v>I_004-55-1-01.12-1314</v>
          </cell>
          <cell r="K672">
            <v>2019</v>
          </cell>
          <cell r="M672">
            <v>2019</v>
          </cell>
        </row>
        <row r="673">
          <cell r="C673" t="str">
            <v>I_004-55-1-01.21-0009</v>
          </cell>
          <cell r="K673">
            <v>2019</v>
          </cell>
          <cell r="M673">
            <v>2020</v>
          </cell>
        </row>
        <row r="674">
          <cell r="C674" t="str">
            <v>I_004-55-1-01.21-0010</v>
          </cell>
          <cell r="K674">
            <v>2019</v>
          </cell>
          <cell r="M674">
            <v>2020</v>
          </cell>
        </row>
        <row r="675">
          <cell r="C675" t="str">
            <v>I_000-54-1-02.41-0417</v>
          </cell>
          <cell r="K675">
            <v>2019</v>
          </cell>
          <cell r="M675">
            <v>2019</v>
          </cell>
        </row>
        <row r="676">
          <cell r="C676" t="str">
            <v>F_000-52-1-01.11-0005</v>
          </cell>
          <cell r="K676">
            <v>0</v>
          </cell>
          <cell r="M676">
            <v>0</v>
          </cell>
        </row>
        <row r="677">
          <cell r="C677" t="str">
            <v>F_000-52-1-01.11-0003</v>
          </cell>
          <cell r="K677">
            <v>0</v>
          </cell>
          <cell r="M677">
            <v>0</v>
          </cell>
        </row>
        <row r="678">
          <cell r="C678" t="str">
            <v>F_000-52-1-01.12-0029</v>
          </cell>
          <cell r="K678">
            <v>0</v>
          </cell>
          <cell r="M678">
            <v>0</v>
          </cell>
        </row>
        <row r="679">
          <cell r="C679" t="str">
            <v>F_000-54-1-01.12-0660</v>
          </cell>
          <cell r="K679">
            <v>0</v>
          </cell>
          <cell r="M679">
            <v>0</v>
          </cell>
        </row>
        <row r="680">
          <cell r="C680" t="str">
            <v>F_000-54-1-01.12-0670</v>
          </cell>
          <cell r="K680">
            <v>0</v>
          </cell>
          <cell r="M680">
            <v>0</v>
          </cell>
        </row>
        <row r="681">
          <cell r="C681" t="str">
            <v>F_000-54-1-01.21-0511</v>
          </cell>
          <cell r="K681">
            <v>0</v>
          </cell>
          <cell r="M681">
            <v>0</v>
          </cell>
        </row>
        <row r="682">
          <cell r="C682" t="str">
            <v>F_000-52-1-01.21-0062</v>
          </cell>
          <cell r="K682">
            <v>0</v>
          </cell>
          <cell r="M682">
            <v>0</v>
          </cell>
        </row>
        <row r="683">
          <cell r="C683" t="str">
            <v>F_000-52-1-01.21-0067</v>
          </cell>
          <cell r="K683">
            <v>0</v>
          </cell>
          <cell r="M683">
            <v>0</v>
          </cell>
        </row>
        <row r="684">
          <cell r="C684" t="str">
            <v>F_000-52-1-01.21-0068</v>
          </cell>
          <cell r="K684">
            <v>0</v>
          </cell>
          <cell r="M684">
            <v>0</v>
          </cell>
        </row>
        <row r="685">
          <cell r="C685" t="str">
            <v>F_000-52-1-01.21-0050</v>
          </cell>
          <cell r="K685">
            <v>0</v>
          </cell>
          <cell r="M685">
            <v>0</v>
          </cell>
        </row>
        <row r="686">
          <cell r="C686" t="str">
            <v>F_000-52-1-01.21-0064</v>
          </cell>
          <cell r="K686">
            <v>0</v>
          </cell>
          <cell r="M686">
            <v>0</v>
          </cell>
        </row>
        <row r="687">
          <cell r="C687" t="str">
            <v>F_000-51-1-01.21-0002</v>
          </cell>
          <cell r="K687">
            <v>0</v>
          </cell>
          <cell r="M687">
            <v>0</v>
          </cell>
        </row>
        <row r="688">
          <cell r="C688" t="str">
            <v>F_000-54-1-01.21-0520</v>
          </cell>
          <cell r="K688">
            <v>0</v>
          </cell>
          <cell r="M688">
            <v>0</v>
          </cell>
        </row>
        <row r="689">
          <cell r="C689" t="str">
            <v>F_000-55-1-01.41-0101</v>
          </cell>
          <cell r="K689">
            <v>0</v>
          </cell>
          <cell r="M689">
            <v>0</v>
          </cell>
        </row>
        <row r="690">
          <cell r="C690" t="str">
            <v>J_000-51-1-01.21-0010</v>
          </cell>
          <cell r="K690">
            <v>2020</v>
          </cell>
          <cell r="M690">
            <v>2021</v>
          </cell>
        </row>
        <row r="691">
          <cell r="C691" t="str">
            <v>J_000-51-1-01.33-0172</v>
          </cell>
          <cell r="K691">
            <v>2020</v>
          </cell>
          <cell r="M691">
            <v>2020</v>
          </cell>
        </row>
        <row r="692">
          <cell r="C692" t="str">
            <v>J_000-55-1-01.32-1921</v>
          </cell>
          <cell r="K692">
            <v>2018</v>
          </cell>
          <cell r="M692">
            <v>2019</v>
          </cell>
        </row>
        <row r="693">
          <cell r="C693" t="str">
            <v>J_000-55-1-01.41-3619</v>
          </cell>
          <cell r="K693">
            <v>2019</v>
          </cell>
          <cell r="M693">
            <v>2020</v>
          </cell>
        </row>
        <row r="695">
          <cell r="C695" t="str">
            <v>J_000-52-1-01.32-0363</v>
          </cell>
          <cell r="K695">
            <v>2019</v>
          </cell>
          <cell r="M695">
            <v>2020</v>
          </cell>
        </row>
        <row r="696">
          <cell r="C696" t="str">
            <v>J_004-55-1-01.12-1336</v>
          </cell>
          <cell r="K696">
            <v>2019</v>
          </cell>
          <cell r="M696">
            <v>2019</v>
          </cell>
        </row>
        <row r="697">
          <cell r="C697" t="str">
            <v>J_007-55-1-01.32-1925</v>
          </cell>
          <cell r="K697">
            <v>2020</v>
          </cell>
          <cell r="M697">
            <v>2020</v>
          </cell>
        </row>
        <row r="698">
          <cell r="C698" t="str">
            <v>J_007-55-1-01.32-1926</v>
          </cell>
          <cell r="K698">
            <v>2020</v>
          </cell>
          <cell r="M698">
            <v>2020</v>
          </cell>
        </row>
        <row r="700">
          <cell r="C700" t="str">
            <v>J_000-52-1-01.31-0040</v>
          </cell>
          <cell r="K700">
            <v>2023</v>
          </cell>
          <cell r="M700">
            <v>2024</v>
          </cell>
        </row>
        <row r="701">
          <cell r="C701" t="str">
            <v>J_000-55-1-01.32-1923</v>
          </cell>
          <cell r="K701">
            <v>2019</v>
          </cell>
          <cell r="M701">
            <v>2019</v>
          </cell>
        </row>
        <row r="702">
          <cell r="C702" t="str">
            <v>J_000-55-1-01.32-1922</v>
          </cell>
          <cell r="K702">
            <v>2019</v>
          </cell>
          <cell r="M702">
            <v>2020</v>
          </cell>
        </row>
        <row r="703">
          <cell r="C703" t="str">
            <v>J_000-55-1-01.32-1938</v>
          </cell>
          <cell r="K703">
            <v>2019</v>
          </cell>
          <cell r="M703">
            <v>2020</v>
          </cell>
        </row>
        <row r="706">
          <cell r="C706" t="str">
            <v>Г</v>
          </cell>
        </row>
        <row r="707">
          <cell r="C707" t="str">
            <v>F_000-52-1-01.32-0016</v>
          </cell>
          <cell r="K707">
            <v>0</v>
          </cell>
          <cell r="M707">
            <v>0</v>
          </cell>
        </row>
        <row r="708">
          <cell r="C708" t="str">
            <v>F_000-52-1-01.32-0017</v>
          </cell>
          <cell r="K708">
            <v>2016</v>
          </cell>
          <cell r="M708">
            <v>2017</v>
          </cell>
        </row>
        <row r="709">
          <cell r="C709" t="str">
            <v>I_000-52-1-01.32-0356</v>
          </cell>
          <cell r="K709">
            <v>0</v>
          </cell>
          <cell r="M709">
            <v>0</v>
          </cell>
        </row>
        <row r="710">
          <cell r="C710" t="str">
            <v>F_000-52-1-02.31-0207</v>
          </cell>
          <cell r="K710">
            <v>0</v>
          </cell>
          <cell r="M710">
            <v>0</v>
          </cell>
        </row>
        <row r="711">
          <cell r="C711" t="str">
            <v>I_000-52-1-02.32-0001</v>
          </cell>
          <cell r="K711">
            <v>2021</v>
          </cell>
          <cell r="M711">
            <v>2021</v>
          </cell>
        </row>
        <row r="712">
          <cell r="C712" t="str">
            <v>I_000-52-1-02.32-0002</v>
          </cell>
          <cell r="K712">
            <v>2021</v>
          </cell>
          <cell r="M712">
            <v>2021</v>
          </cell>
        </row>
        <row r="713">
          <cell r="C713" t="str">
            <v>F_000-53-1-02.31-0012</v>
          </cell>
          <cell r="K713">
            <v>2021</v>
          </cell>
          <cell r="M713">
            <v>2021</v>
          </cell>
        </row>
        <row r="714">
          <cell r="C714" t="str">
            <v>F_000-55-1-01.12-0604</v>
          </cell>
          <cell r="K714">
            <v>0</v>
          </cell>
          <cell r="M714">
            <v>0</v>
          </cell>
        </row>
        <row r="715">
          <cell r="C715" t="str">
            <v>F_000-52-1-01.32-0015</v>
          </cell>
          <cell r="K715">
            <v>0</v>
          </cell>
          <cell r="M715">
            <v>0</v>
          </cell>
        </row>
        <row r="716">
          <cell r="C716" t="str">
            <v>I_000-54-1-01.32-0487</v>
          </cell>
          <cell r="K716">
            <v>0</v>
          </cell>
          <cell r="M716">
            <v>0</v>
          </cell>
        </row>
        <row r="717">
          <cell r="C717" t="str">
            <v>F_000-54-1-01.12-0005</v>
          </cell>
          <cell r="K717">
            <v>0</v>
          </cell>
          <cell r="M717">
            <v>0</v>
          </cell>
        </row>
        <row r="718">
          <cell r="C718" t="str">
            <v>I_000-54-1-01.12-0675</v>
          </cell>
          <cell r="K718">
            <v>2024</v>
          </cell>
          <cell r="M718">
            <v>2025</v>
          </cell>
        </row>
        <row r="719">
          <cell r="C719" t="str">
            <v>I_000-54-1-01.12-0676</v>
          </cell>
          <cell r="K719">
            <v>2024</v>
          </cell>
          <cell r="M719">
            <v>2025</v>
          </cell>
        </row>
        <row r="720">
          <cell r="C720" t="str">
            <v>I_000-54-1-01.12-0264</v>
          </cell>
          <cell r="K720">
            <v>0</v>
          </cell>
          <cell r="M720">
            <v>0</v>
          </cell>
        </row>
        <row r="721">
          <cell r="C721" t="str">
            <v>I_000-52-1-01.32-0366</v>
          </cell>
          <cell r="K721">
            <v>2025</v>
          </cell>
          <cell r="M721">
            <v>2025</v>
          </cell>
        </row>
        <row r="722">
          <cell r="C722" t="str">
            <v>I_000-52-1-01.32-0367</v>
          </cell>
          <cell r="K722">
            <v>2025</v>
          </cell>
          <cell r="M722">
            <v>2025</v>
          </cell>
        </row>
        <row r="723">
          <cell r="C723" t="str">
            <v>I_000-55-1-02.32-0001</v>
          </cell>
          <cell r="K723">
            <v>2024</v>
          </cell>
          <cell r="M723">
            <v>2024</v>
          </cell>
        </row>
        <row r="724">
          <cell r="C724" t="str">
            <v>I_000-55-1-01.12-1311</v>
          </cell>
          <cell r="K724">
            <v>2020</v>
          </cell>
          <cell r="M724">
            <v>2021</v>
          </cell>
        </row>
        <row r="725">
          <cell r="C725" t="str">
            <v>F_000-53-1-02.31-0014</v>
          </cell>
          <cell r="K725">
            <v>2020</v>
          </cell>
          <cell r="M725">
            <v>2020</v>
          </cell>
        </row>
        <row r="726">
          <cell r="C726" t="str">
            <v>F_000-51-1-01.12-0021</v>
          </cell>
          <cell r="K726">
            <v>2020</v>
          </cell>
          <cell r="M726">
            <v>2020</v>
          </cell>
        </row>
        <row r="727">
          <cell r="C727" t="str">
            <v>F_000-54-1-01.21-0003</v>
          </cell>
          <cell r="K727">
            <v>2015</v>
          </cell>
          <cell r="M727">
            <v>2016</v>
          </cell>
        </row>
        <row r="728">
          <cell r="C728" t="str">
            <v>I_000-51-1-01.12-0022</v>
          </cell>
          <cell r="K728">
            <v>2024</v>
          </cell>
          <cell r="M728">
            <v>2024</v>
          </cell>
        </row>
        <row r="729">
          <cell r="C729" t="str">
            <v>I_000-51-1-01.12-0023</v>
          </cell>
          <cell r="K729">
            <v>2024</v>
          </cell>
          <cell r="M729">
            <v>2024</v>
          </cell>
        </row>
        <row r="730">
          <cell r="C730" t="str">
            <v>I_000-51-1-01.12-0024</v>
          </cell>
          <cell r="K730">
            <v>2024</v>
          </cell>
          <cell r="M730">
            <v>2024</v>
          </cell>
        </row>
        <row r="731">
          <cell r="C731" t="str">
            <v>F_000-52-1-02.31-0206</v>
          </cell>
          <cell r="K731">
            <v>0</v>
          </cell>
          <cell r="M731">
            <v>0</v>
          </cell>
        </row>
        <row r="732">
          <cell r="C732" t="str">
            <v>I_000-52-1-02.32-0003</v>
          </cell>
          <cell r="K732">
            <v>2021</v>
          </cell>
          <cell r="M732">
            <v>2021</v>
          </cell>
        </row>
        <row r="733">
          <cell r="C733" t="str">
            <v>I_000-52-1-02.32-0004</v>
          </cell>
          <cell r="K733">
            <v>2021</v>
          </cell>
          <cell r="M733">
            <v>2021</v>
          </cell>
        </row>
        <row r="734">
          <cell r="C734" t="str">
            <v>I_000-52-1-02.32-0005</v>
          </cell>
          <cell r="K734">
            <v>2021</v>
          </cell>
          <cell r="M734">
            <v>2021</v>
          </cell>
        </row>
        <row r="735">
          <cell r="C735" t="str">
            <v>I_000-52-1-02.32-0006</v>
          </cell>
          <cell r="K735">
            <v>2021</v>
          </cell>
          <cell r="M735">
            <v>2021</v>
          </cell>
        </row>
        <row r="736">
          <cell r="C736" t="str">
            <v>I_000-52-1-02.32-0007</v>
          </cell>
          <cell r="K736">
            <v>2021</v>
          </cell>
          <cell r="M736">
            <v>2021</v>
          </cell>
        </row>
        <row r="737">
          <cell r="C737" t="str">
            <v>I_000-52-1-02.32-0008</v>
          </cell>
          <cell r="K737">
            <v>2021</v>
          </cell>
          <cell r="M737">
            <v>2021</v>
          </cell>
        </row>
        <row r="738">
          <cell r="C738" t="str">
            <v>I_000-52-1-02.32-0009</v>
          </cell>
          <cell r="K738">
            <v>2021</v>
          </cell>
          <cell r="M738">
            <v>2021</v>
          </cell>
        </row>
        <row r="739">
          <cell r="C739" t="str">
            <v>I_000-52-1-02.32-0010</v>
          </cell>
          <cell r="K739">
            <v>2021</v>
          </cell>
          <cell r="M739">
            <v>2021</v>
          </cell>
        </row>
        <row r="740">
          <cell r="C740" t="str">
            <v>I_000-55-1-01.12-1312</v>
          </cell>
          <cell r="K740">
            <v>2025</v>
          </cell>
          <cell r="M740">
            <v>2026</v>
          </cell>
        </row>
        <row r="741">
          <cell r="C741" t="str">
            <v>J_000-52-1-01.32-0368</v>
          </cell>
          <cell r="K741">
            <v>2019</v>
          </cell>
          <cell r="M741">
            <v>2019</v>
          </cell>
        </row>
        <row r="742">
          <cell r="K742">
            <v>0</v>
          </cell>
          <cell r="M742">
            <v>0</v>
          </cell>
        </row>
        <row r="743">
          <cell r="K743">
            <v>0</v>
          </cell>
          <cell r="M743">
            <v>0</v>
          </cell>
        </row>
        <row r="744">
          <cell r="K744">
            <v>0</v>
          </cell>
          <cell r="M744">
            <v>0</v>
          </cell>
        </row>
        <row r="745">
          <cell r="K745">
            <v>0</v>
          </cell>
          <cell r="M745">
            <v>0</v>
          </cell>
        </row>
        <row r="746">
          <cell r="K746">
            <v>0</v>
          </cell>
          <cell r="M746">
            <v>0</v>
          </cell>
        </row>
        <row r="747">
          <cell r="K747">
            <v>0</v>
          </cell>
          <cell r="M747">
            <v>0</v>
          </cell>
        </row>
        <row r="748">
          <cell r="K748">
            <v>0</v>
          </cell>
          <cell r="M748">
            <v>0</v>
          </cell>
        </row>
        <row r="749">
          <cell r="K749">
            <v>0</v>
          </cell>
          <cell r="M749">
            <v>0</v>
          </cell>
        </row>
        <row r="750">
          <cell r="K750">
            <v>0</v>
          </cell>
          <cell r="M750">
            <v>0</v>
          </cell>
        </row>
        <row r="751">
          <cell r="K751">
            <v>0</v>
          </cell>
          <cell r="M751">
            <v>0</v>
          </cell>
        </row>
        <row r="752">
          <cell r="K752">
            <v>0</v>
          </cell>
          <cell r="M752">
            <v>0</v>
          </cell>
        </row>
        <row r="753">
          <cell r="K753">
            <v>0</v>
          </cell>
          <cell r="M753">
            <v>0</v>
          </cell>
        </row>
        <row r="754">
          <cell r="K754">
            <v>0</v>
          </cell>
          <cell r="M754">
            <v>0</v>
          </cell>
        </row>
        <row r="755">
          <cell r="K755">
            <v>0</v>
          </cell>
          <cell r="M755">
            <v>0</v>
          </cell>
        </row>
        <row r="756">
          <cell r="K756">
            <v>0</v>
          </cell>
          <cell r="M756">
            <v>0</v>
          </cell>
        </row>
        <row r="757">
          <cell r="K757">
            <v>0</v>
          </cell>
          <cell r="M757">
            <v>0</v>
          </cell>
        </row>
        <row r="758">
          <cell r="K758">
            <v>0</v>
          </cell>
          <cell r="M758">
            <v>0</v>
          </cell>
        </row>
        <row r="759">
          <cell r="K759">
            <v>0</v>
          </cell>
          <cell r="M759">
            <v>0</v>
          </cell>
        </row>
        <row r="762">
          <cell r="C762" t="str">
            <v>Г</v>
          </cell>
        </row>
        <row r="763">
          <cell r="C763" t="str">
            <v>Г</v>
          </cell>
        </row>
        <row r="764">
          <cell r="C764" t="str">
            <v>F_003-56-1-05.20-0000</v>
          </cell>
          <cell r="K764">
            <v>2021</v>
          </cell>
          <cell r="M764">
            <v>2022</v>
          </cell>
        </row>
        <row r="765">
          <cell r="C765" t="str">
            <v>I_003-56-1-05.20-0001</v>
          </cell>
          <cell r="K765">
            <v>2025</v>
          </cell>
          <cell r="M765">
            <v>2026</v>
          </cell>
        </row>
        <row r="766">
          <cell r="C766" t="str">
            <v>I_000-54-1-05.30-0001</v>
          </cell>
          <cell r="K766">
            <v>2019</v>
          </cell>
          <cell r="M766">
            <v>2019</v>
          </cell>
        </row>
        <row r="770">
          <cell r="C770" t="str">
            <v>Г</v>
          </cell>
        </row>
        <row r="771">
          <cell r="C771" t="str">
            <v>I_000-52-1-05.20-0002</v>
          </cell>
          <cell r="K771">
            <v>2018</v>
          </cell>
          <cell r="M771">
            <v>2019</v>
          </cell>
        </row>
        <row r="772">
          <cell r="C772" t="str">
            <v>I_003-56-1-05.20-0002</v>
          </cell>
          <cell r="K772">
            <v>2021</v>
          </cell>
          <cell r="M772">
            <v>2021</v>
          </cell>
        </row>
        <row r="789">
          <cell r="C789" t="str">
            <v>Г</v>
          </cell>
        </row>
        <row r="793">
          <cell r="C793" t="str">
            <v>Г</v>
          </cell>
        </row>
        <row r="797">
          <cell r="C797" t="str">
            <v>Г</v>
          </cell>
        </row>
        <row r="801">
          <cell r="C801" t="str">
            <v>Г</v>
          </cell>
        </row>
        <row r="805">
          <cell r="C805" t="str">
            <v>Г</v>
          </cell>
        </row>
        <row r="809">
          <cell r="C809" t="str">
            <v>Г</v>
          </cell>
        </row>
        <row r="813">
          <cell r="C813" t="str">
            <v>Г</v>
          </cell>
        </row>
        <row r="814">
          <cell r="C814" t="str">
            <v>Г</v>
          </cell>
        </row>
        <row r="815">
          <cell r="C815" t="str">
            <v>F_000-55-1-04.30-0150</v>
          </cell>
          <cell r="K815">
            <v>0</v>
          </cell>
          <cell r="M815">
            <v>0</v>
          </cell>
        </row>
        <row r="816">
          <cell r="C816" t="str">
            <v>F_000-53-1-04.40-0939</v>
          </cell>
          <cell r="K816">
            <v>0</v>
          </cell>
          <cell r="M816">
            <v>0</v>
          </cell>
        </row>
        <row r="817">
          <cell r="C817" t="str">
            <v>F_000-55-1-04.30-0407</v>
          </cell>
          <cell r="K817">
            <v>2017</v>
          </cell>
          <cell r="M817">
            <v>2018</v>
          </cell>
        </row>
        <row r="818">
          <cell r="C818" t="str">
            <v>F_000-52-1-04.40-0240</v>
          </cell>
          <cell r="K818">
            <v>2022</v>
          </cell>
          <cell r="M818">
            <v>2023</v>
          </cell>
        </row>
        <row r="819">
          <cell r="C819" t="str">
            <v>F_000-52-1-04.40-0145</v>
          </cell>
          <cell r="K819">
            <v>2022</v>
          </cell>
          <cell r="M819">
            <v>2022</v>
          </cell>
        </row>
        <row r="820">
          <cell r="C820" t="str">
            <v>F_000-55-1-04.30-0148</v>
          </cell>
          <cell r="K820">
            <v>0</v>
          </cell>
          <cell r="M820">
            <v>0</v>
          </cell>
        </row>
        <row r="821">
          <cell r="C821" t="str">
            <v>F_000-55-1-04.40-0002</v>
          </cell>
          <cell r="K821">
            <v>0</v>
          </cell>
          <cell r="M821">
            <v>0</v>
          </cell>
        </row>
        <row r="822">
          <cell r="C822" t="str">
            <v>F_000-51-1-06.10-0162</v>
          </cell>
          <cell r="K822">
            <v>2017</v>
          </cell>
          <cell r="M822">
            <v>2017</v>
          </cell>
        </row>
        <row r="823">
          <cell r="C823" t="str">
            <v>F_000-52-1-06.20-0001</v>
          </cell>
          <cell r="K823">
            <v>0</v>
          </cell>
          <cell r="M823">
            <v>0</v>
          </cell>
        </row>
        <row r="824">
          <cell r="C824" t="str">
            <v>F_000-52-1-06.20-0002</v>
          </cell>
          <cell r="K824">
            <v>2017</v>
          </cell>
          <cell r="M824">
            <v>2017</v>
          </cell>
        </row>
        <row r="825">
          <cell r="C825" t="str">
            <v>F_000-51-1-06.10-0660</v>
          </cell>
          <cell r="K825">
            <v>0</v>
          </cell>
          <cell r="M825">
            <v>0</v>
          </cell>
        </row>
        <row r="826">
          <cell r="C826" t="str">
            <v>F_000-52-1-06.10-0648</v>
          </cell>
          <cell r="K826">
            <v>2016</v>
          </cell>
          <cell r="M826">
            <v>2017</v>
          </cell>
        </row>
        <row r="828">
          <cell r="C828" t="str">
            <v>G_000-53-1-06.10-0002</v>
          </cell>
          <cell r="K828">
            <v>0</v>
          </cell>
          <cell r="M828">
            <v>0</v>
          </cell>
        </row>
        <row r="829">
          <cell r="C829" t="str">
            <v>G_000-51-1-04.20-0145</v>
          </cell>
          <cell r="K829">
            <v>2016</v>
          </cell>
          <cell r="M829">
            <v>2017</v>
          </cell>
        </row>
        <row r="830">
          <cell r="C830" t="str">
            <v>G_000-51-1-04.20-0146</v>
          </cell>
          <cell r="K830">
            <v>2017</v>
          </cell>
          <cell r="M830">
            <v>2017</v>
          </cell>
        </row>
        <row r="831">
          <cell r="C831" t="str">
            <v>F_000-55-1-04.20-0029</v>
          </cell>
          <cell r="K831">
            <v>2016</v>
          </cell>
          <cell r="M831">
            <v>2017</v>
          </cell>
        </row>
        <row r="832">
          <cell r="C832" t="str">
            <v>G_000-53-1-06.10-0001</v>
          </cell>
          <cell r="K832">
            <v>2017</v>
          </cell>
          <cell r="M832">
            <v>2018</v>
          </cell>
        </row>
        <row r="833">
          <cell r="C833" t="str">
            <v>G_000-54-1-06.10-0029</v>
          </cell>
          <cell r="K833">
            <v>2017</v>
          </cell>
          <cell r="M833">
            <v>2018</v>
          </cell>
        </row>
        <row r="834">
          <cell r="C834" t="str">
            <v>G_000-54-1-04.20-0630</v>
          </cell>
          <cell r="K834">
            <v>2017</v>
          </cell>
          <cell r="M834">
            <v>2017</v>
          </cell>
        </row>
        <row r="835">
          <cell r="C835" t="str">
            <v>F_000-55-1-06.20-0003</v>
          </cell>
          <cell r="K835">
            <v>2017</v>
          </cell>
          <cell r="M835">
            <v>2018</v>
          </cell>
        </row>
        <row r="837">
          <cell r="C837" t="str">
            <v>F_000-55-1-04.20-0025</v>
          </cell>
          <cell r="K837">
            <v>2016</v>
          </cell>
          <cell r="M837">
            <v>2016</v>
          </cell>
        </row>
        <row r="838">
          <cell r="C838" t="str">
            <v>F_000-55-1-04.20-0028</v>
          </cell>
          <cell r="K838">
            <v>2015</v>
          </cell>
          <cell r="M838">
            <v>2016</v>
          </cell>
        </row>
        <row r="839">
          <cell r="C839" t="str">
            <v>F_000-52-1-06.20-0617</v>
          </cell>
          <cell r="K839">
            <v>2015</v>
          </cell>
          <cell r="M839">
            <v>2016</v>
          </cell>
        </row>
        <row r="840">
          <cell r="C840" t="str">
            <v>F_000-54-1-06.70-0002</v>
          </cell>
          <cell r="K840">
            <v>2015</v>
          </cell>
          <cell r="M840">
            <v>2016</v>
          </cell>
        </row>
        <row r="841">
          <cell r="C841" t="str">
            <v>I_000-52-1-03.13-0212</v>
          </cell>
          <cell r="K841">
            <v>2021</v>
          </cell>
          <cell r="M841">
            <v>2022</v>
          </cell>
        </row>
        <row r="842">
          <cell r="C842" t="str">
            <v>G_000-52-1-03.21-0949</v>
          </cell>
          <cell r="K842">
            <v>2023</v>
          </cell>
          <cell r="M842">
            <v>2023</v>
          </cell>
        </row>
        <row r="843">
          <cell r="C843" t="str">
            <v>F_000-52-1-03.21-0952</v>
          </cell>
          <cell r="K843">
            <v>2019</v>
          </cell>
          <cell r="M843">
            <v>2019</v>
          </cell>
        </row>
        <row r="844">
          <cell r="C844" t="str">
            <v>F_000-55-1-06.20-0619</v>
          </cell>
          <cell r="K844">
            <v>2018</v>
          </cell>
          <cell r="M844">
            <v>2018</v>
          </cell>
        </row>
        <row r="845">
          <cell r="C845" t="str">
            <v>I_000-55-1-04.30-0958</v>
          </cell>
          <cell r="K845">
            <v>0</v>
          </cell>
          <cell r="M845">
            <v>0</v>
          </cell>
        </row>
        <row r="846">
          <cell r="C846" t="str">
            <v>I_000-55-1-04.30-0957</v>
          </cell>
          <cell r="K846">
            <v>0</v>
          </cell>
          <cell r="M846">
            <v>0</v>
          </cell>
        </row>
        <row r="847">
          <cell r="C847" t="str">
            <v>I_000-55-1-04.40-0384</v>
          </cell>
          <cell r="K847">
            <v>2019</v>
          </cell>
          <cell r="M847">
            <v>2019</v>
          </cell>
        </row>
        <row r="848">
          <cell r="C848" t="str">
            <v>I_000-52-1-06.70-0002</v>
          </cell>
          <cell r="K848">
            <v>2023</v>
          </cell>
          <cell r="M848">
            <v>2023</v>
          </cell>
        </row>
        <row r="849">
          <cell r="C849" t="str">
            <v>I_000-54-1-06.70-0670</v>
          </cell>
          <cell r="K849">
            <v>2018</v>
          </cell>
          <cell r="M849">
            <v>2019</v>
          </cell>
        </row>
        <row r="850">
          <cell r="C850" t="str">
            <v>I_000-55-1-06.10-0003</v>
          </cell>
          <cell r="K850">
            <v>2023</v>
          </cell>
          <cell r="M850">
            <v>2024</v>
          </cell>
        </row>
        <row r="851">
          <cell r="C851" t="str">
            <v>I_000-55-1-06.10-0001</v>
          </cell>
          <cell r="K851">
            <v>2023</v>
          </cell>
          <cell r="M851">
            <v>2023</v>
          </cell>
        </row>
        <row r="852">
          <cell r="C852" t="str">
            <v>I_000-52-1-06.20-0619</v>
          </cell>
          <cell r="K852">
            <v>2019</v>
          </cell>
          <cell r="M852">
            <v>2019</v>
          </cell>
        </row>
        <row r="853">
          <cell r="C853" t="str">
            <v>I_000-53-1-06.10-0003</v>
          </cell>
          <cell r="K853">
            <v>2022</v>
          </cell>
          <cell r="M853">
            <v>2023</v>
          </cell>
        </row>
        <row r="854">
          <cell r="C854" t="str">
            <v>I_000-55-1-04.30-0960</v>
          </cell>
          <cell r="K854">
            <v>2024</v>
          </cell>
          <cell r="M854">
            <v>2025</v>
          </cell>
        </row>
        <row r="855">
          <cell r="C855" t="str">
            <v>I_000-54-1-06.70-0671</v>
          </cell>
          <cell r="K855">
            <v>2019</v>
          </cell>
          <cell r="M855">
            <v>2019</v>
          </cell>
        </row>
        <row r="856">
          <cell r="C856" t="str">
            <v>I_000-55-1-06.70-0002</v>
          </cell>
          <cell r="K856">
            <v>2024</v>
          </cell>
          <cell r="M856">
            <v>2024</v>
          </cell>
        </row>
        <row r="857">
          <cell r="C857" t="str">
            <v>F_000-52-1-03.31-0017</v>
          </cell>
          <cell r="K857">
            <v>2016</v>
          </cell>
          <cell r="M857">
            <v>2016</v>
          </cell>
        </row>
        <row r="858">
          <cell r="C858" t="str">
            <v>I_000-55-1-04.30-0963</v>
          </cell>
          <cell r="K858">
            <v>2018</v>
          </cell>
          <cell r="M858">
            <v>2019</v>
          </cell>
        </row>
        <row r="859">
          <cell r="C859" t="str">
            <v>I_000-55-1-04.30-0962</v>
          </cell>
          <cell r="K859">
            <v>2020</v>
          </cell>
          <cell r="M859">
            <v>2021</v>
          </cell>
        </row>
        <row r="860">
          <cell r="C860" t="str">
            <v>I_000-53-1-06.10-0004</v>
          </cell>
          <cell r="K860">
            <v>0</v>
          </cell>
          <cell r="M860">
            <v>0</v>
          </cell>
        </row>
        <row r="862">
          <cell r="C862" t="str">
            <v>J_000-55-1-06.10-0005</v>
          </cell>
          <cell r="K862">
            <v>2020</v>
          </cell>
          <cell r="M862">
            <v>2021</v>
          </cell>
        </row>
        <row r="863">
          <cell r="C863" t="str">
            <v>J_000-55-1-04.40-0387</v>
          </cell>
          <cell r="K863">
            <v>2022</v>
          </cell>
          <cell r="M863">
            <v>2022</v>
          </cell>
        </row>
        <row r="864">
          <cell r="C864" t="str">
            <v>J_000-55-1-04.40-0388</v>
          </cell>
          <cell r="K864">
            <v>2020</v>
          </cell>
          <cell r="M864">
            <v>2021</v>
          </cell>
        </row>
        <row r="865">
          <cell r="C865" t="str">
            <v>J_000-55-1-04.40-0389</v>
          </cell>
          <cell r="K865">
            <v>2021</v>
          </cell>
          <cell r="M865">
            <v>2021</v>
          </cell>
        </row>
        <row r="866">
          <cell r="C866" t="str">
            <v>J_000-55-1-04.40-0390</v>
          </cell>
          <cell r="K866">
            <v>2019</v>
          </cell>
          <cell r="M866">
            <v>2020</v>
          </cell>
        </row>
        <row r="872">
          <cell r="C872" t="str">
            <v>Г</v>
          </cell>
        </row>
        <row r="873">
          <cell r="C873" t="str">
            <v>F_000-54-1-04.40-0192</v>
          </cell>
          <cell r="K873">
            <v>2020</v>
          </cell>
          <cell r="M873">
            <v>2021</v>
          </cell>
        </row>
        <row r="874">
          <cell r="C874" t="str">
            <v>I_000-52-1-04.60-0002</v>
          </cell>
          <cell r="K874">
            <v>2022</v>
          </cell>
          <cell r="M874">
            <v>2022</v>
          </cell>
        </row>
        <row r="875">
          <cell r="C875" t="str">
            <v>F_000-55-1-04.40-0151</v>
          </cell>
          <cell r="K875">
            <v>2015</v>
          </cell>
          <cell r="M875">
            <v>2017</v>
          </cell>
        </row>
        <row r="876">
          <cell r="C876" t="str">
            <v>F_000-55-1-04.40-0383</v>
          </cell>
          <cell r="K876">
            <v>2015</v>
          </cell>
          <cell r="M876">
            <v>2017</v>
          </cell>
        </row>
        <row r="877">
          <cell r="C877" t="str">
            <v>F_000-54-1-04.20-0629</v>
          </cell>
          <cell r="K877">
            <v>2017</v>
          </cell>
          <cell r="M877">
            <v>2018</v>
          </cell>
        </row>
        <row r="878">
          <cell r="C878" t="str">
            <v>F_000-52-1-04.30-0001</v>
          </cell>
          <cell r="K878">
            <v>2016</v>
          </cell>
          <cell r="M878">
            <v>2016</v>
          </cell>
        </row>
        <row r="879">
          <cell r="C879" t="str">
            <v>G_000-52-1-04.60-0001</v>
          </cell>
          <cell r="K879">
            <v>2017</v>
          </cell>
          <cell r="M879">
            <v>2017</v>
          </cell>
        </row>
        <row r="880">
          <cell r="C880" t="str">
            <v>I_000-52-1-04.20-0001</v>
          </cell>
          <cell r="K880">
            <v>2025</v>
          </cell>
          <cell r="M880">
            <v>2025</v>
          </cell>
        </row>
        <row r="881">
          <cell r="C881" t="str">
            <v>I_000-54-1-04.60-0008</v>
          </cell>
          <cell r="K881">
            <v>2025</v>
          </cell>
          <cell r="M881">
            <v>2025</v>
          </cell>
        </row>
        <row r="882">
          <cell r="C882" t="str">
            <v>I_000-54-1-04.60-0009</v>
          </cell>
          <cell r="K882">
            <v>2025</v>
          </cell>
          <cell r="M882">
            <v>2025</v>
          </cell>
        </row>
        <row r="883">
          <cell r="C883" t="str">
            <v>I_000-55-1-04.60-0018</v>
          </cell>
          <cell r="K883">
            <v>2024</v>
          </cell>
          <cell r="M883">
            <v>2024</v>
          </cell>
        </row>
        <row r="884">
          <cell r="C884" t="str">
            <v>I_000-55-1-04.60-0019</v>
          </cell>
          <cell r="K884">
            <v>2024</v>
          </cell>
          <cell r="M884">
            <v>2024</v>
          </cell>
        </row>
        <row r="885">
          <cell r="C885" t="str">
            <v>I_000-55-1-04.60-0020</v>
          </cell>
          <cell r="K885">
            <v>2024</v>
          </cell>
          <cell r="M885">
            <v>2024</v>
          </cell>
        </row>
        <row r="886">
          <cell r="C886" t="str">
            <v>I_000-55-1-04.60-0021</v>
          </cell>
          <cell r="K886">
            <v>2024</v>
          </cell>
          <cell r="M886">
            <v>2024</v>
          </cell>
        </row>
        <row r="887">
          <cell r="C887" t="str">
            <v>I_000-55-1-04.60-0022</v>
          </cell>
          <cell r="K887">
            <v>2024</v>
          </cell>
          <cell r="M887">
            <v>2024</v>
          </cell>
        </row>
        <row r="888">
          <cell r="C888" t="str">
            <v>I_000-52-1-04.30-0004</v>
          </cell>
          <cell r="K888">
            <v>2024</v>
          </cell>
          <cell r="M888">
            <v>2025</v>
          </cell>
        </row>
        <row r="889">
          <cell r="C889" t="str">
            <v>F_000-52-1-04.10-0627</v>
          </cell>
          <cell r="K889">
            <v>0</v>
          </cell>
          <cell r="M889">
            <v>0</v>
          </cell>
        </row>
        <row r="890">
          <cell r="C890" t="str">
            <v>J_000-56-1-06.70-0005</v>
          </cell>
          <cell r="K890">
            <v>2020</v>
          </cell>
          <cell r="M890">
            <v>2020</v>
          </cell>
        </row>
        <row r="891">
          <cell r="C891" t="str">
            <v>J_000-55-1-04.40-0385</v>
          </cell>
          <cell r="K891">
            <v>2023</v>
          </cell>
          <cell r="M891">
            <v>2023</v>
          </cell>
        </row>
        <row r="892">
          <cell r="C892" t="str">
            <v>J_000-55-1-04.40-0386</v>
          </cell>
          <cell r="K892">
            <v>2023</v>
          </cell>
          <cell r="M892">
            <v>2024</v>
          </cell>
        </row>
        <row r="1061">
          <cell r="C1061" t="str">
            <v>Г</v>
          </cell>
        </row>
        <row r="1062">
          <cell r="C1062" t="str">
            <v>Г</v>
          </cell>
        </row>
        <row r="1066">
          <cell r="C1066" t="str">
            <v>Г</v>
          </cell>
        </row>
        <row r="1068">
          <cell r="C1068" t="str">
            <v>F_000-55-2-01.12-0026</v>
          </cell>
          <cell r="K1068">
            <v>0</v>
          </cell>
          <cell r="M1068">
            <v>2018</v>
          </cell>
        </row>
        <row r="1069">
          <cell r="C1069" t="str">
            <v>F_000-54-2-01.21-0004</v>
          </cell>
          <cell r="K1069">
            <v>2015</v>
          </cell>
          <cell r="M1069">
            <v>2016</v>
          </cell>
        </row>
        <row r="1070">
          <cell r="C1070" t="str">
            <v>F_000-54-2-01.12-0967</v>
          </cell>
          <cell r="K1070">
            <v>2016</v>
          </cell>
          <cell r="M1070">
            <v>2017</v>
          </cell>
        </row>
        <row r="1074">
          <cell r="C1074" t="str">
            <v>Г</v>
          </cell>
        </row>
        <row r="1075">
          <cell r="C1075" t="str">
            <v>F_000-53-2-02.31-0630</v>
          </cell>
          <cell r="K1075">
            <v>2016</v>
          </cell>
          <cell r="M1075">
            <v>2016</v>
          </cell>
        </row>
        <row r="1076">
          <cell r="C1076" t="str">
            <v>F_000-53-2-03.31-0110</v>
          </cell>
          <cell r="K1076">
            <v>2015</v>
          </cell>
          <cell r="M1076">
            <v>2016</v>
          </cell>
        </row>
        <row r="1077">
          <cell r="C1077" t="str">
            <v>I_000-55-2-01.32-1849</v>
          </cell>
          <cell r="K1077">
            <v>2018</v>
          </cell>
          <cell r="M1077">
            <v>2018</v>
          </cell>
        </row>
        <row r="1086">
          <cell r="C1086" t="str">
            <v>Г</v>
          </cell>
        </row>
        <row r="1093">
          <cell r="C1093" t="str">
            <v>Г</v>
          </cell>
        </row>
        <row r="1094">
          <cell r="C1094" t="str">
            <v>F_000-54-1-06.70-0669</v>
          </cell>
          <cell r="K1094">
            <v>0</v>
          </cell>
          <cell r="M1094">
            <v>0</v>
          </cell>
        </row>
        <row r="1095">
          <cell r="C1095" t="str">
            <v>I_000-55-1-04.40-0001</v>
          </cell>
          <cell r="K1095">
            <v>2023</v>
          </cell>
          <cell r="M1095">
            <v>2023</v>
          </cell>
        </row>
        <row r="1096">
          <cell r="C1096" t="str">
            <v>F_000-52-2-06.70-0002</v>
          </cell>
          <cell r="K1096">
            <v>2020</v>
          </cell>
          <cell r="M1096">
            <v>2020</v>
          </cell>
        </row>
        <row r="1097">
          <cell r="C1097" t="str">
            <v>F_000-55-2-06.70-0001</v>
          </cell>
          <cell r="K1097">
            <v>2020</v>
          </cell>
          <cell r="M1097">
            <v>2020</v>
          </cell>
        </row>
        <row r="1098">
          <cell r="C1098" t="str">
            <v>F_000-53-1-06.20-0001</v>
          </cell>
          <cell r="K1098">
            <v>2019</v>
          </cell>
          <cell r="M1098">
            <v>2019</v>
          </cell>
        </row>
        <row r="1099">
          <cell r="C1099" t="str">
            <v>G_000-51-1-06.20-0001</v>
          </cell>
          <cell r="K1099">
            <v>0</v>
          </cell>
          <cell r="M1099">
            <v>0</v>
          </cell>
        </row>
        <row r="1100">
          <cell r="C1100" t="str">
            <v>G_000-52-1-06.20-0618</v>
          </cell>
          <cell r="K1100">
            <v>0</v>
          </cell>
          <cell r="M1100">
            <v>0</v>
          </cell>
        </row>
        <row r="1101">
          <cell r="C1101" t="str">
            <v>G_000-54-1-06.20-0001</v>
          </cell>
          <cell r="K1101">
            <v>0</v>
          </cell>
          <cell r="M1101">
            <v>0</v>
          </cell>
        </row>
        <row r="1102">
          <cell r="C1102" t="str">
            <v>G_000-55-1-06.20-0626</v>
          </cell>
          <cell r="K1102">
            <v>2017</v>
          </cell>
          <cell r="M1102">
            <v>2018</v>
          </cell>
        </row>
        <row r="1103">
          <cell r="C1103" t="str">
            <v>G_000-53-1-06.20-0002</v>
          </cell>
          <cell r="K1103">
            <v>0</v>
          </cell>
          <cell r="M1103">
            <v>0</v>
          </cell>
        </row>
        <row r="1104">
          <cell r="C1104" t="str">
            <v>F_000-56-1-07.10-0001</v>
          </cell>
          <cell r="K1104" t="str">
            <v>2018</v>
          </cell>
          <cell r="M1104" t="str">
            <v>2018</v>
          </cell>
        </row>
        <row r="1105">
          <cell r="C1105" t="str">
            <v>G_000-56-1-07.10-0104</v>
          </cell>
          <cell r="K1105">
            <v>2017</v>
          </cell>
          <cell r="M1105">
            <v>2017</v>
          </cell>
        </row>
        <row r="1106">
          <cell r="C1106" t="str">
            <v>G_000-56-1-07.10-0105</v>
          </cell>
          <cell r="K1106">
            <v>2017</v>
          </cell>
          <cell r="M1106">
            <v>2017</v>
          </cell>
        </row>
        <row r="1107">
          <cell r="C1107" t="str">
            <v>G_000-56-1-07.10-0109</v>
          </cell>
          <cell r="K1107" t="str">
            <v>2018</v>
          </cell>
          <cell r="M1107" t="str">
            <v>2018</v>
          </cell>
        </row>
        <row r="1108">
          <cell r="C1108" t="str">
            <v>G_000-56-1-07.10-0110</v>
          </cell>
          <cell r="K1108">
            <v>2023</v>
          </cell>
          <cell r="M1108">
            <v>2023</v>
          </cell>
        </row>
        <row r="1109">
          <cell r="C1109" t="str">
            <v>G_000-56-1-07.10-0111</v>
          </cell>
          <cell r="K1109">
            <v>2017</v>
          </cell>
          <cell r="M1109">
            <v>2017</v>
          </cell>
        </row>
        <row r="1110">
          <cell r="C1110" t="str">
            <v>G_000-56-1-07.10-0112</v>
          </cell>
          <cell r="K1110" t="str">
            <v>2018</v>
          </cell>
          <cell r="M1110" t="str">
            <v>2018</v>
          </cell>
        </row>
        <row r="1111">
          <cell r="C1111" t="str">
            <v>G_000-56-1-07.10-0113</v>
          </cell>
          <cell r="K1111">
            <v>2023</v>
          </cell>
          <cell r="M1111">
            <v>2023</v>
          </cell>
        </row>
        <row r="1112">
          <cell r="C1112" t="str">
            <v>G_000-56-1-07.10-0115</v>
          </cell>
          <cell r="K1112">
            <v>2017</v>
          </cell>
          <cell r="M1112">
            <v>2017</v>
          </cell>
        </row>
        <row r="1113">
          <cell r="C1113" t="str">
            <v>G_000-56-1-07.10-0118</v>
          </cell>
          <cell r="K1113">
            <v>2017</v>
          </cell>
          <cell r="M1113">
            <v>2017</v>
          </cell>
        </row>
        <row r="1114">
          <cell r="C1114" t="str">
            <v>G_000-56-1-07.10-0119</v>
          </cell>
          <cell r="K1114">
            <v>2025</v>
          </cell>
          <cell r="M1114">
            <v>2025</v>
          </cell>
        </row>
        <row r="1115">
          <cell r="C1115" t="str">
            <v>G_000-56-1-07.10-0120</v>
          </cell>
          <cell r="K1115">
            <v>2021</v>
          </cell>
          <cell r="M1115">
            <v>2021</v>
          </cell>
        </row>
        <row r="1116">
          <cell r="C1116" t="str">
            <v>G_000-56-1-07.10-0122</v>
          </cell>
          <cell r="K1116">
            <v>2016</v>
          </cell>
          <cell r="M1116">
            <v>2017</v>
          </cell>
        </row>
        <row r="1117">
          <cell r="C1117" t="str">
            <v>G_000-56-1-07.10-0123</v>
          </cell>
          <cell r="K1117">
            <v>2023</v>
          </cell>
          <cell r="M1117">
            <v>2023</v>
          </cell>
        </row>
        <row r="1118">
          <cell r="C1118" t="str">
            <v>G_000-56-1-07.10-0124</v>
          </cell>
          <cell r="K1118">
            <v>0</v>
          </cell>
          <cell r="M1118">
            <v>0</v>
          </cell>
        </row>
        <row r="1119">
          <cell r="C1119" t="str">
            <v>G_000-56-1-07.10-0126</v>
          </cell>
          <cell r="K1119">
            <v>2016</v>
          </cell>
          <cell r="M1119">
            <v>2017</v>
          </cell>
        </row>
        <row r="1120">
          <cell r="C1120" t="str">
            <v>G_000-56-1-07.10-0130</v>
          </cell>
          <cell r="K1120">
            <v>2016</v>
          </cell>
          <cell r="M1120">
            <v>2016</v>
          </cell>
        </row>
        <row r="1121">
          <cell r="C1121" t="str">
            <v>G_000-56-1-07.10-0131</v>
          </cell>
          <cell r="K1121">
            <v>0</v>
          </cell>
          <cell r="M1121">
            <v>0</v>
          </cell>
        </row>
        <row r="1122">
          <cell r="C1122" t="str">
            <v>G_000-56-1-07.10-0132</v>
          </cell>
          <cell r="K1122">
            <v>2017</v>
          </cell>
          <cell r="M1122">
            <v>2017</v>
          </cell>
        </row>
        <row r="1123">
          <cell r="C1123" t="str">
            <v>G_000-56-1-07.10-0133</v>
          </cell>
          <cell r="K1123">
            <v>2017</v>
          </cell>
          <cell r="M1123">
            <v>2017</v>
          </cell>
        </row>
        <row r="1124">
          <cell r="C1124" t="str">
            <v>G_000-56-1-07.10-0135</v>
          </cell>
          <cell r="K1124">
            <v>2017</v>
          </cell>
          <cell r="M1124">
            <v>2017</v>
          </cell>
        </row>
        <row r="1125">
          <cell r="C1125" t="str">
            <v>G_000-56-1-07.10-0136</v>
          </cell>
          <cell r="K1125">
            <v>2017</v>
          </cell>
          <cell r="M1125">
            <v>2017</v>
          </cell>
        </row>
        <row r="1126">
          <cell r="C1126" t="str">
            <v>G_000-56-1-07.10-0137</v>
          </cell>
          <cell r="K1126">
            <v>2017</v>
          </cell>
          <cell r="M1126">
            <v>2017</v>
          </cell>
        </row>
        <row r="1127">
          <cell r="C1127" t="str">
            <v>G_000-56-1-07.10-0138</v>
          </cell>
          <cell r="K1127">
            <v>2017</v>
          </cell>
          <cell r="M1127">
            <v>2017</v>
          </cell>
        </row>
        <row r="1128">
          <cell r="C1128" t="str">
            <v>G_000-56-1-07.10-0139</v>
          </cell>
          <cell r="K1128">
            <v>2017</v>
          </cell>
          <cell r="M1128">
            <v>2017</v>
          </cell>
        </row>
        <row r="1129">
          <cell r="C1129" t="str">
            <v>G_000-56-1-07.10-0140</v>
          </cell>
          <cell r="K1129" t="str">
            <v>2018</v>
          </cell>
          <cell r="M1129" t="str">
            <v>2018</v>
          </cell>
        </row>
        <row r="1130">
          <cell r="C1130" t="str">
            <v>G_000-56-1-07.10-0141</v>
          </cell>
          <cell r="K1130">
            <v>2017</v>
          </cell>
          <cell r="M1130">
            <v>2017</v>
          </cell>
        </row>
        <row r="1131">
          <cell r="C1131" t="str">
            <v>G_000-56-1-07.10-0142</v>
          </cell>
          <cell r="K1131">
            <v>0</v>
          </cell>
          <cell r="M1131">
            <v>0</v>
          </cell>
        </row>
        <row r="1132">
          <cell r="C1132" t="str">
            <v>G_000-56-1-07.10-0144</v>
          </cell>
          <cell r="K1132">
            <v>2016</v>
          </cell>
          <cell r="M1132">
            <v>2017</v>
          </cell>
        </row>
        <row r="1133">
          <cell r="C1133" t="str">
            <v>G_000-56-1-07.10-0145</v>
          </cell>
          <cell r="K1133">
            <v>2017</v>
          </cell>
          <cell r="M1133">
            <v>2017</v>
          </cell>
        </row>
        <row r="1134">
          <cell r="C1134" t="str">
            <v>G_000-56-1-07.10-0147</v>
          </cell>
          <cell r="K1134">
            <v>2017</v>
          </cell>
          <cell r="M1134">
            <v>2017</v>
          </cell>
        </row>
        <row r="1135">
          <cell r="C1135" t="str">
            <v>G_000-56-1-07.10-0149</v>
          </cell>
          <cell r="K1135">
            <v>2017</v>
          </cell>
          <cell r="M1135">
            <v>2017</v>
          </cell>
        </row>
        <row r="1136">
          <cell r="C1136" t="str">
            <v>G_000-56-1-07.10-0150</v>
          </cell>
          <cell r="K1136">
            <v>0</v>
          </cell>
          <cell r="M1136">
            <v>0</v>
          </cell>
        </row>
        <row r="1137">
          <cell r="C1137" t="str">
            <v>G_000-56-1-07.10-0151</v>
          </cell>
          <cell r="K1137">
            <v>2023</v>
          </cell>
          <cell r="M1137">
            <v>2023</v>
          </cell>
        </row>
        <row r="1138">
          <cell r="C1138" t="str">
            <v>G_000-56-1-07.10-0152</v>
          </cell>
          <cell r="K1138">
            <v>2017</v>
          </cell>
          <cell r="M1138">
            <v>2018</v>
          </cell>
        </row>
        <row r="1139">
          <cell r="C1139" t="str">
            <v>G_000-56-1-07.10-0153</v>
          </cell>
          <cell r="K1139">
            <v>2024</v>
          </cell>
          <cell r="M1139">
            <v>2024</v>
          </cell>
        </row>
        <row r="1140">
          <cell r="C1140" t="str">
            <v>G_000-56-1-07.10-0155</v>
          </cell>
          <cell r="K1140">
            <v>2017</v>
          </cell>
          <cell r="M1140">
            <v>2017</v>
          </cell>
        </row>
        <row r="1141">
          <cell r="C1141" t="str">
            <v>G_000-56-1-07.10-0157</v>
          </cell>
          <cell r="K1141">
            <v>0</v>
          </cell>
          <cell r="M1141">
            <v>0</v>
          </cell>
        </row>
        <row r="1142">
          <cell r="C1142" t="str">
            <v>G_000-56-1-07.10-0159</v>
          </cell>
          <cell r="K1142">
            <v>2017</v>
          </cell>
          <cell r="M1142">
            <v>2017</v>
          </cell>
        </row>
        <row r="1143">
          <cell r="C1143" t="str">
            <v>I_000-56-1-07.10-0161</v>
          </cell>
          <cell r="K1143" t="str">
            <v>2018</v>
          </cell>
          <cell r="M1143" t="str">
            <v>2018</v>
          </cell>
        </row>
        <row r="1144">
          <cell r="C1144" t="str">
            <v>I_000-56-1-07.10-0164</v>
          </cell>
          <cell r="K1144" t="str">
            <v>2018</v>
          </cell>
          <cell r="M1144" t="str">
            <v>2018</v>
          </cell>
        </row>
        <row r="1145">
          <cell r="C1145" t="str">
            <v>I_000-56-1-07.10-0165</v>
          </cell>
          <cell r="K1145" t="str">
            <v>2018</v>
          </cell>
          <cell r="M1145" t="str">
            <v>2018</v>
          </cell>
        </row>
        <row r="1146">
          <cell r="C1146" t="str">
            <v>I_000-56-1-07.10-0166</v>
          </cell>
          <cell r="K1146">
            <v>2023</v>
          </cell>
          <cell r="M1146">
            <v>2023</v>
          </cell>
        </row>
        <row r="1147">
          <cell r="C1147" t="str">
            <v>I_000-56-1-07.10-0172</v>
          </cell>
          <cell r="K1147">
            <v>0</v>
          </cell>
          <cell r="M1147">
            <v>0</v>
          </cell>
        </row>
        <row r="1148">
          <cell r="C1148" t="str">
            <v>I_000-56-1-07.10-0167</v>
          </cell>
          <cell r="K1148" t="str">
            <v>2018</v>
          </cell>
          <cell r="M1148" t="str">
            <v>2018</v>
          </cell>
        </row>
        <row r="1149">
          <cell r="C1149" t="str">
            <v>I_000-56-1-07.10-0168</v>
          </cell>
          <cell r="K1149" t="str">
            <v>2018</v>
          </cell>
          <cell r="M1149" t="str">
            <v>2018</v>
          </cell>
        </row>
        <row r="1150">
          <cell r="C1150" t="str">
            <v>I_000-56-1-07.10-0169</v>
          </cell>
          <cell r="K1150">
            <v>2022</v>
          </cell>
          <cell r="M1150">
            <v>2022</v>
          </cell>
        </row>
        <row r="1151">
          <cell r="C1151" t="str">
            <v>I_000-56-1-07.10-0170</v>
          </cell>
          <cell r="K1151">
            <v>0</v>
          </cell>
          <cell r="M1151">
            <v>0</v>
          </cell>
        </row>
        <row r="1152">
          <cell r="C1152" t="str">
            <v>I_000-56-1-07.10-0171</v>
          </cell>
          <cell r="K1152">
            <v>0</v>
          </cell>
          <cell r="M1152">
            <v>0</v>
          </cell>
        </row>
        <row r="1153">
          <cell r="C1153" t="str">
            <v>I_000-56-1-07.10-0175</v>
          </cell>
          <cell r="K1153">
            <v>2023</v>
          </cell>
          <cell r="M1153">
            <v>2023</v>
          </cell>
        </row>
        <row r="1154">
          <cell r="C1154" t="str">
            <v>I_000-56-1-07.10-0177</v>
          </cell>
          <cell r="K1154">
            <v>2023</v>
          </cell>
          <cell r="M1154">
            <v>2023</v>
          </cell>
        </row>
        <row r="1155">
          <cell r="C1155" t="str">
            <v>I_000-56-1-07.10-0178</v>
          </cell>
          <cell r="K1155">
            <v>0</v>
          </cell>
          <cell r="M1155">
            <v>0</v>
          </cell>
        </row>
        <row r="1156">
          <cell r="C1156" t="str">
            <v>I_000-56-1-07.10-0179</v>
          </cell>
          <cell r="K1156" t="str">
            <v>2018</v>
          </cell>
          <cell r="M1156" t="str">
            <v>2018</v>
          </cell>
        </row>
        <row r="1157">
          <cell r="C1157" t="str">
            <v>I_000-56-1-07.10-0180</v>
          </cell>
          <cell r="K1157" t="str">
            <v>2018</v>
          </cell>
          <cell r="M1157" t="str">
            <v>2018</v>
          </cell>
        </row>
        <row r="1158">
          <cell r="C1158" t="str">
            <v>I_000-56-1-07.10-0181</v>
          </cell>
          <cell r="K1158">
            <v>2025</v>
          </cell>
          <cell r="M1158">
            <v>2025</v>
          </cell>
        </row>
        <row r="1159">
          <cell r="C1159" t="str">
            <v>I_000-56-1-07.10-0182</v>
          </cell>
          <cell r="K1159">
            <v>2021</v>
          </cell>
          <cell r="M1159">
            <v>2021</v>
          </cell>
        </row>
        <row r="1160">
          <cell r="C1160" t="str">
            <v>I_000-56-1-07.10-0183</v>
          </cell>
          <cell r="K1160">
            <v>2025</v>
          </cell>
          <cell r="M1160">
            <v>2025</v>
          </cell>
        </row>
        <row r="1161">
          <cell r="C1161" t="str">
            <v>I_000-56-1-07.10-0184</v>
          </cell>
          <cell r="K1161">
            <v>0</v>
          </cell>
          <cell r="M1161">
            <v>0</v>
          </cell>
        </row>
        <row r="1162">
          <cell r="C1162" t="str">
            <v>F_000-56-1-04.50-0955</v>
          </cell>
          <cell r="K1162">
            <v>2015</v>
          </cell>
          <cell r="M1162">
            <v>2016</v>
          </cell>
        </row>
        <row r="1163">
          <cell r="C1163" t="str">
            <v>F_000-56-1-07.10-0005</v>
          </cell>
          <cell r="K1163">
            <v>2015</v>
          </cell>
          <cell r="M1163">
            <v>2016</v>
          </cell>
        </row>
        <row r="1164">
          <cell r="C1164" t="str">
            <v>F_000-56-1-07.10-0021</v>
          </cell>
          <cell r="K1164">
            <v>2016</v>
          </cell>
          <cell r="M1164">
            <v>2016</v>
          </cell>
        </row>
        <row r="1165">
          <cell r="C1165" t="str">
            <v>I_000-56-1-07.10-0186</v>
          </cell>
          <cell r="K1165">
            <v>2022</v>
          </cell>
          <cell r="M1165">
            <v>2022</v>
          </cell>
        </row>
        <row r="1166">
          <cell r="C1166" t="str">
            <v>I_000-56-1-07.10-0188</v>
          </cell>
          <cell r="K1166">
            <v>2020</v>
          </cell>
          <cell r="M1166">
            <v>2021</v>
          </cell>
        </row>
        <row r="1167">
          <cell r="C1167" t="str">
            <v>F_000-56-1-07.20-0104</v>
          </cell>
          <cell r="K1167">
            <v>2019</v>
          </cell>
          <cell r="M1167">
            <v>2020</v>
          </cell>
        </row>
        <row r="1168">
          <cell r="C1168" t="str">
            <v>F_000-56-1-07.20-0105</v>
          </cell>
          <cell r="K1168" t="str">
            <v>2018</v>
          </cell>
          <cell r="M1168" t="str">
            <v>2018</v>
          </cell>
        </row>
        <row r="1169">
          <cell r="C1169" t="str">
            <v>F_000-56-1-07.20-0107</v>
          </cell>
          <cell r="K1169">
            <v>2022</v>
          </cell>
          <cell r="M1169">
            <v>2022</v>
          </cell>
        </row>
        <row r="1170">
          <cell r="C1170" t="str">
            <v>F_000-56-1-07.20-0108</v>
          </cell>
          <cell r="K1170">
            <v>2017</v>
          </cell>
          <cell r="M1170">
            <v>2018</v>
          </cell>
        </row>
        <row r="1171">
          <cell r="C1171" t="str">
            <v>F_000-56-1-07.30-0105</v>
          </cell>
          <cell r="K1171" t="str">
            <v>2018</v>
          </cell>
          <cell r="M1171" t="str">
            <v>2018</v>
          </cell>
        </row>
        <row r="1172">
          <cell r="C1172" t="str">
            <v>F_000-56-1-07.30-0106</v>
          </cell>
          <cell r="K1172">
            <v>2024</v>
          </cell>
          <cell r="M1172">
            <v>2024</v>
          </cell>
        </row>
        <row r="1173">
          <cell r="C1173" t="str">
            <v>F_000-56-1-07.30-0107</v>
          </cell>
          <cell r="K1173">
            <v>2021</v>
          </cell>
          <cell r="M1173">
            <v>2021</v>
          </cell>
        </row>
        <row r="1174">
          <cell r="C1174" t="str">
            <v>F_000-56-1-07.30-0108</v>
          </cell>
          <cell r="K1174">
            <v>2019</v>
          </cell>
          <cell r="M1174">
            <v>2020</v>
          </cell>
        </row>
        <row r="1175">
          <cell r="C1175" t="str">
            <v>F_000-56-1-07.30-0109</v>
          </cell>
          <cell r="K1175">
            <v>2017</v>
          </cell>
          <cell r="M1175">
            <v>2017</v>
          </cell>
        </row>
        <row r="1176">
          <cell r="C1176" t="str">
            <v>F_000-56-1-07.30-0111</v>
          </cell>
          <cell r="K1176">
            <v>2019</v>
          </cell>
          <cell r="M1176">
            <v>2019</v>
          </cell>
        </row>
        <row r="1177">
          <cell r="C1177" t="str">
            <v>I_000-52-2-04.30-0001</v>
          </cell>
          <cell r="K1177">
            <v>2018</v>
          </cell>
          <cell r="M1177">
            <v>2018</v>
          </cell>
        </row>
        <row r="1178">
          <cell r="C1178" t="str">
            <v>F_000-55-2-08.10-1522</v>
          </cell>
          <cell r="K1178">
            <v>2016</v>
          </cell>
          <cell r="M1178">
            <v>2017</v>
          </cell>
        </row>
        <row r="1179">
          <cell r="C1179" t="str">
            <v>G_000-56-1-07.10-0125</v>
          </cell>
          <cell r="K1179">
            <v>2016</v>
          </cell>
          <cell r="M1179">
            <v>2017</v>
          </cell>
        </row>
        <row r="1180">
          <cell r="C1180" t="str">
            <v>G_000-56-1-07.10-0156</v>
          </cell>
          <cell r="K1180">
            <v>0</v>
          </cell>
          <cell r="M1180">
            <v>0</v>
          </cell>
        </row>
        <row r="1181">
          <cell r="C1181" t="str">
            <v>G_000-56-1-07.10-0160</v>
          </cell>
          <cell r="K1181">
            <v>0</v>
          </cell>
          <cell r="M1181">
            <v>0</v>
          </cell>
        </row>
        <row r="1182">
          <cell r="C1182" t="str">
            <v>G_000-56-1-07.10-0103</v>
          </cell>
          <cell r="K1182">
            <v>0</v>
          </cell>
          <cell r="M1182">
            <v>0</v>
          </cell>
        </row>
        <row r="1183">
          <cell r="C1183" t="str">
            <v>G_000-56-1-07.10-0106</v>
          </cell>
          <cell r="K1183" t="str">
            <v>2018</v>
          </cell>
          <cell r="M1183" t="str">
            <v>2018</v>
          </cell>
        </row>
        <row r="1184">
          <cell r="C1184" t="str">
            <v>G_000-56-1-07.10-0107</v>
          </cell>
          <cell r="K1184">
            <v>0</v>
          </cell>
          <cell r="M1184">
            <v>0</v>
          </cell>
        </row>
        <row r="1185">
          <cell r="C1185" t="str">
            <v>G_000-56-1-07.10-0108</v>
          </cell>
          <cell r="K1185">
            <v>0</v>
          </cell>
          <cell r="M1185">
            <v>0</v>
          </cell>
        </row>
        <row r="1186">
          <cell r="C1186" t="str">
            <v>G_000-56-1-07.10-0114</v>
          </cell>
          <cell r="K1186">
            <v>0</v>
          </cell>
          <cell r="M1186">
            <v>0</v>
          </cell>
        </row>
        <row r="1187">
          <cell r="C1187" t="str">
            <v>G_000-56-1-07.10-0116</v>
          </cell>
          <cell r="K1187">
            <v>0</v>
          </cell>
          <cell r="M1187">
            <v>0</v>
          </cell>
        </row>
        <row r="1188">
          <cell r="C1188" t="str">
            <v>G_000-56-1-07.10-0121</v>
          </cell>
          <cell r="K1188">
            <v>0</v>
          </cell>
          <cell r="M1188">
            <v>0</v>
          </cell>
        </row>
        <row r="1189">
          <cell r="C1189" t="str">
            <v>G_000-56-1-07.10-0129</v>
          </cell>
          <cell r="K1189">
            <v>0</v>
          </cell>
          <cell r="M1189">
            <v>0</v>
          </cell>
        </row>
        <row r="1190">
          <cell r="C1190" t="str">
            <v>G_000-56-1-07.10-0134</v>
          </cell>
          <cell r="K1190">
            <v>0</v>
          </cell>
          <cell r="M1190">
            <v>0</v>
          </cell>
        </row>
        <row r="1191">
          <cell r="C1191" t="str">
            <v>G_000-56-1-07.10-0143</v>
          </cell>
          <cell r="K1191">
            <v>0</v>
          </cell>
          <cell r="M1191">
            <v>0</v>
          </cell>
        </row>
        <row r="1192">
          <cell r="C1192" t="str">
            <v>G_000-56-1-07.10-0146</v>
          </cell>
          <cell r="K1192">
            <v>2017</v>
          </cell>
          <cell r="M1192">
            <v>2017</v>
          </cell>
        </row>
        <row r="1193">
          <cell r="C1193" t="str">
            <v>G_000-56-1-07.10-0148</v>
          </cell>
          <cell r="K1193">
            <v>0</v>
          </cell>
          <cell r="M1193">
            <v>0</v>
          </cell>
        </row>
        <row r="1194">
          <cell r="C1194" t="str">
            <v>G_000-56-1-07.10-0154</v>
          </cell>
          <cell r="K1194">
            <v>0</v>
          </cell>
          <cell r="M1194">
            <v>0</v>
          </cell>
        </row>
        <row r="1195">
          <cell r="C1195" t="str">
            <v>G_000-56-1-07.10-0158</v>
          </cell>
          <cell r="K1195">
            <v>0</v>
          </cell>
          <cell r="M1195">
            <v>0</v>
          </cell>
        </row>
        <row r="1196">
          <cell r="C1196" t="str">
            <v>I_000-55-5-03.31-0002</v>
          </cell>
          <cell r="K1196">
            <v>2017</v>
          </cell>
          <cell r="M1196">
            <v>2018</v>
          </cell>
        </row>
        <row r="1197">
          <cell r="C1197" t="str">
            <v>I_000-55-5-03.31-0003</v>
          </cell>
          <cell r="K1197">
            <v>2017</v>
          </cell>
          <cell r="M1197">
            <v>2018</v>
          </cell>
        </row>
        <row r="1198">
          <cell r="C1198" t="str">
            <v>I_000-56-1-07.20-0109</v>
          </cell>
          <cell r="K1198">
            <v>2025</v>
          </cell>
          <cell r="M1198">
            <v>2025</v>
          </cell>
        </row>
        <row r="1199">
          <cell r="C1199" t="str">
            <v>I_000-56-1-07.20-0110</v>
          </cell>
          <cell r="K1199">
            <v>2025</v>
          </cell>
          <cell r="M1199">
            <v>2025</v>
          </cell>
        </row>
        <row r="1200">
          <cell r="C1200" t="str">
            <v>I_000-56-1-07.20-0111</v>
          </cell>
          <cell r="K1200">
            <v>2024</v>
          </cell>
          <cell r="M1200">
            <v>2024</v>
          </cell>
        </row>
        <row r="1201">
          <cell r="C1201" t="str">
            <v>I_000-56-1-07.30-0119</v>
          </cell>
          <cell r="K1201">
            <v>2025</v>
          </cell>
          <cell r="M1201">
            <v>2025</v>
          </cell>
        </row>
        <row r="1202">
          <cell r="C1202" t="str">
            <v>I_000-56-1-07.30-0115</v>
          </cell>
          <cell r="K1202">
            <v>2025</v>
          </cell>
          <cell r="M1202">
            <v>2025</v>
          </cell>
        </row>
        <row r="1203">
          <cell r="C1203" t="str">
            <v>I_000-56-1-07.30-0116</v>
          </cell>
          <cell r="K1203">
            <v>2025</v>
          </cell>
          <cell r="M1203">
            <v>2025</v>
          </cell>
        </row>
        <row r="1204">
          <cell r="C1204" t="str">
            <v>I_000-56-1-07.30-0117</v>
          </cell>
          <cell r="K1204">
            <v>2022</v>
          </cell>
          <cell r="M1204">
            <v>2022</v>
          </cell>
        </row>
        <row r="1205">
          <cell r="C1205" t="str">
            <v>I_000-56-1-07.30-0114</v>
          </cell>
          <cell r="K1205">
            <v>2025</v>
          </cell>
          <cell r="M1205">
            <v>2025</v>
          </cell>
        </row>
        <row r="1206">
          <cell r="C1206" t="str">
            <v>I_000-56-1-07.30-0121</v>
          </cell>
          <cell r="K1206" t="str">
            <v>2018</v>
          </cell>
          <cell r="M1206" t="str">
            <v>2018</v>
          </cell>
        </row>
        <row r="1207">
          <cell r="C1207" t="str">
            <v>I_000-56-1-07.30-0118</v>
          </cell>
          <cell r="K1207">
            <v>0</v>
          </cell>
          <cell r="M1207">
            <v>0</v>
          </cell>
        </row>
        <row r="1208">
          <cell r="C1208" t="str">
            <v>I_000-56-1-07.30-0120</v>
          </cell>
          <cell r="K1208" t="str">
            <v>2018</v>
          </cell>
          <cell r="M1208" t="str">
            <v>2018</v>
          </cell>
        </row>
        <row r="1209">
          <cell r="C1209" t="str">
            <v>I_000-56-1-07.10-0192</v>
          </cell>
          <cell r="K1209">
            <v>2023</v>
          </cell>
          <cell r="M1209">
            <v>2023</v>
          </cell>
        </row>
        <row r="1210">
          <cell r="C1210" t="str">
            <v>I_000-56-1-07.10-0193</v>
          </cell>
          <cell r="K1210">
            <v>2023</v>
          </cell>
          <cell r="M1210">
            <v>2023</v>
          </cell>
        </row>
        <row r="1211">
          <cell r="C1211" t="str">
            <v>I_000-56-1-07.10-0194</v>
          </cell>
          <cell r="K1211" t="str">
            <v>2018</v>
          </cell>
          <cell r="M1211" t="str">
            <v>2018</v>
          </cell>
        </row>
        <row r="1212">
          <cell r="C1212" t="str">
            <v>I_000-56-1-07.10-0195</v>
          </cell>
          <cell r="K1212" t="str">
            <v>2018</v>
          </cell>
          <cell r="M1212" t="str">
            <v>2018</v>
          </cell>
        </row>
        <row r="1213">
          <cell r="C1213" t="str">
            <v>I_000-56-1-07.10-0196</v>
          </cell>
          <cell r="K1213">
            <v>2019</v>
          </cell>
          <cell r="M1213">
            <v>2019</v>
          </cell>
        </row>
        <row r="1214">
          <cell r="C1214" t="str">
            <v>I_000-56-1-07.10-0197</v>
          </cell>
          <cell r="K1214">
            <v>0</v>
          </cell>
          <cell r="M1214">
            <v>0</v>
          </cell>
        </row>
        <row r="1215">
          <cell r="C1215" t="str">
            <v>I_000-56-1-07.10-0198</v>
          </cell>
          <cell r="K1215">
            <v>2022</v>
          </cell>
          <cell r="M1215">
            <v>2022</v>
          </cell>
        </row>
        <row r="1216">
          <cell r="C1216" t="str">
            <v>I_000-56-1-07.10-0199</v>
          </cell>
          <cell r="K1216">
            <v>0</v>
          </cell>
          <cell r="M1216">
            <v>0</v>
          </cell>
        </row>
        <row r="1217">
          <cell r="C1217" t="str">
            <v>I_000-56-1-07.10-0200</v>
          </cell>
          <cell r="K1217">
            <v>2021</v>
          </cell>
          <cell r="M1217">
            <v>2021</v>
          </cell>
        </row>
        <row r="1218">
          <cell r="C1218" t="str">
            <v>I_000-56-1-07.10-0201</v>
          </cell>
          <cell r="K1218">
            <v>2025</v>
          </cell>
          <cell r="M1218">
            <v>2025</v>
          </cell>
        </row>
        <row r="1219">
          <cell r="C1219" t="str">
            <v>I_000-56-1-07.10-0202</v>
          </cell>
          <cell r="K1219">
            <v>0</v>
          </cell>
          <cell r="M1219">
            <v>0</v>
          </cell>
        </row>
        <row r="1220">
          <cell r="C1220" t="str">
            <v>I_000-56-1-07.10-0203</v>
          </cell>
          <cell r="K1220">
            <v>0</v>
          </cell>
          <cell r="M1220">
            <v>0</v>
          </cell>
        </row>
        <row r="1221">
          <cell r="C1221" t="str">
            <v>I_000-56-1-07.10-0204</v>
          </cell>
          <cell r="K1221">
            <v>0</v>
          </cell>
          <cell r="M1221">
            <v>0</v>
          </cell>
        </row>
        <row r="1222">
          <cell r="C1222" t="str">
            <v>I_000-56-1-07.10-0205</v>
          </cell>
          <cell r="K1222">
            <v>2025</v>
          </cell>
          <cell r="M1222">
            <v>2025</v>
          </cell>
        </row>
        <row r="1223">
          <cell r="C1223" t="str">
            <v>I_000-56-1-07.10-0206</v>
          </cell>
          <cell r="K1223" t="str">
            <v>2018</v>
          </cell>
          <cell r="M1223" t="str">
            <v>2018</v>
          </cell>
        </row>
        <row r="1224">
          <cell r="C1224" t="str">
            <v>I_000-56-1-07.10-0207</v>
          </cell>
          <cell r="K1224">
            <v>0</v>
          </cell>
          <cell r="M1224">
            <v>0</v>
          </cell>
        </row>
        <row r="1225">
          <cell r="C1225" t="str">
            <v>I_000-56-1-07.10-0208</v>
          </cell>
          <cell r="K1225" t="str">
            <v>2018</v>
          </cell>
          <cell r="M1225" t="str">
            <v>2018</v>
          </cell>
        </row>
        <row r="1226">
          <cell r="C1226" t="str">
            <v>I_000-56-1-07.10-0209</v>
          </cell>
          <cell r="K1226">
            <v>2023</v>
          </cell>
          <cell r="M1226">
            <v>2023</v>
          </cell>
        </row>
        <row r="1227">
          <cell r="C1227" t="str">
            <v>I_000-56-1-07.10-0210</v>
          </cell>
          <cell r="K1227" t="str">
            <v>2018</v>
          </cell>
          <cell r="M1227" t="str">
            <v>2018</v>
          </cell>
        </row>
        <row r="1228">
          <cell r="C1228" t="str">
            <v>I_000-56-1-07.10-0211</v>
          </cell>
          <cell r="K1228">
            <v>2023</v>
          </cell>
          <cell r="M1228">
            <v>2023</v>
          </cell>
        </row>
        <row r="1229">
          <cell r="C1229" t="str">
            <v>I_000-56-1-07.10-0212</v>
          </cell>
          <cell r="K1229">
            <v>2021</v>
          </cell>
          <cell r="M1229">
            <v>2021</v>
          </cell>
        </row>
        <row r="1230">
          <cell r="C1230" t="str">
            <v>I_000-56-1-07.10-0213</v>
          </cell>
          <cell r="K1230" t="str">
            <v>2018</v>
          </cell>
          <cell r="M1230" t="str">
            <v>2018</v>
          </cell>
        </row>
        <row r="1231">
          <cell r="C1231" t="str">
            <v>I_000-56-1-07.10-0215</v>
          </cell>
          <cell r="K1231">
            <v>2025</v>
          </cell>
          <cell r="M1231">
            <v>2025</v>
          </cell>
        </row>
        <row r="1232">
          <cell r="C1232" t="str">
            <v>I_000-56-1-07.10-0216</v>
          </cell>
          <cell r="K1232">
            <v>2025</v>
          </cell>
          <cell r="M1232">
            <v>2025</v>
          </cell>
        </row>
        <row r="1233">
          <cell r="C1233" t="str">
            <v>I_000-55-1-06.70-0001</v>
          </cell>
          <cell r="K1233">
            <v>0</v>
          </cell>
          <cell r="M1233">
            <v>0</v>
          </cell>
        </row>
        <row r="1234">
          <cell r="C1234" t="str">
            <v>I_000-56-1-07.10-0217</v>
          </cell>
          <cell r="K1234">
            <v>2022</v>
          </cell>
          <cell r="M1234">
            <v>2022</v>
          </cell>
        </row>
        <row r="1235">
          <cell r="C1235" t="str">
            <v>I_000-56-1-07.10-0219</v>
          </cell>
          <cell r="K1235">
            <v>2023</v>
          </cell>
          <cell r="M1235">
            <v>2023</v>
          </cell>
        </row>
        <row r="1236">
          <cell r="C1236" t="str">
            <v>I_000-56-1-07.30-0122</v>
          </cell>
          <cell r="K1236">
            <v>2025</v>
          </cell>
          <cell r="M1236">
            <v>2025</v>
          </cell>
        </row>
        <row r="1237">
          <cell r="C1237" t="str">
            <v>I_000-56-1-07.10-0218</v>
          </cell>
          <cell r="K1237" t="str">
            <v>2018</v>
          </cell>
          <cell r="M1237" t="str">
            <v>2018</v>
          </cell>
        </row>
        <row r="1238">
          <cell r="C1238" t="str">
            <v>I_000-56-1-07.10-0220</v>
          </cell>
          <cell r="K1238" t="str">
            <v>2018</v>
          </cell>
          <cell r="M1238" t="str">
            <v>2018</v>
          </cell>
        </row>
        <row r="1239">
          <cell r="C1239" t="str">
            <v>I_000-56-1-07.10-0221</v>
          </cell>
          <cell r="K1239" t="str">
            <v>2018</v>
          </cell>
          <cell r="M1239" t="str">
            <v>2018</v>
          </cell>
        </row>
        <row r="1240">
          <cell r="C1240" t="str">
            <v>I_000-56-1-07.30-0127</v>
          </cell>
          <cell r="K1240" t="str">
            <v>2018</v>
          </cell>
          <cell r="M1240" t="str">
            <v>2018</v>
          </cell>
        </row>
        <row r="1241">
          <cell r="C1241" t="str">
            <v>I_000-54-1-06.70-0676</v>
          </cell>
          <cell r="K1241">
            <v>2020</v>
          </cell>
          <cell r="M1241">
            <v>2021</v>
          </cell>
        </row>
        <row r="1242">
          <cell r="C1242" t="str">
            <v>I_000-51-1-06.20-0002</v>
          </cell>
          <cell r="K1242">
            <v>2018</v>
          </cell>
          <cell r="M1242">
            <v>2018</v>
          </cell>
        </row>
        <row r="1243">
          <cell r="C1243" t="str">
            <v>I_000-52-1-06.20-0620</v>
          </cell>
          <cell r="K1243">
            <v>2018</v>
          </cell>
          <cell r="M1243">
            <v>2018</v>
          </cell>
        </row>
        <row r="1244">
          <cell r="C1244" t="str">
            <v>I_000-54-1-06.20-0002</v>
          </cell>
          <cell r="K1244">
            <v>2018</v>
          </cell>
          <cell r="M1244">
            <v>2018</v>
          </cell>
        </row>
        <row r="1245">
          <cell r="C1245" t="str">
            <v>I_000-53-1-06.20-0003</v>
          </cell>
          <cell r="K1245">
            <v>2018</v>
          </cell>
          <cell r="M1245">
            <v>2019</v>
          </cell>
        </row>
        <row r="1246">
          <cell r="C1246" t="str">
            <v>F_000-55-1-06.20-0615</v>
          </cell>
          <cell r="K1246">
            <v>2018</v>
          </cell>
          <cell r="M1246">
            <v>2018</v>
          </cell>
        </row>
        <row r="1247">
          <cell r="C1247" t="str">
            <v>I_000-56-1-07.20-0114</v>
          </cell>
          <cell r="K1247">
            <v>2020</v>
          </cell>
          <cell r="M1247">
            <v>2020</v>
          </cell>
        </row>
        <row r="1248">
          <cell r="C1248" t="str">
            <v>F_000-56-5-07.10-0002</v>
          </cell>
          <cell r="K1248">
            <v>0</v>
          </cell>
          <cell r="M1248">
            <v>0</v>
          </cell>
        </row>
        <row r="1249">
          <cell r="C1249" t="str">
            <v>F_000-56-5-07.10-0003</v>
          </cell>
          <cell r="K1249">
            <v>0</v>
          </cell>
          <cell r="M1249">
            <v>0</v>
          </cell>
        </row>
        <row r="1250">
          <cell r="C1250" t="str">
            <v>F_000-56-5-07.10-0006</v>
          </cell>
          <cell r="K1250">
            <v>0</v>
          </cell>
          <cell r="M1250">
            <v>0</v>
          </cell>
        </row>
        <row r="1251">
          <cell r="C1251" t="str">
            <v>F_000-56-5-07.10-0007</v>
          </cell>
          <cell r="K1251">
            <v>0</v>
          </cell>
          <cell r="M1251">
            <v>0</v>
          </cell>
        </row>
        <row r="1252">
          <cell r="C1252" t="str">
            <v>F_000-56-5-07.10-0008</v>
          </cell>
          <cell r="K1252">
            <v>0</v>
          </cell>
          <cell r="M1252">
            <v>0</v>
          </cell>
        </row>
        <row r="1253">
          <cell r="C1253" t="str">
            <v>F_000-56-5-07.10-0009</v>
          </cell>
          <cell r="K1253">
            <v>0</v>
          </cell>
          <cell r="M1253">
            <v>0</v>
          </cell>
        </row>
        <row r="1254">
          <cell r="C1254" t="str">
            <v>F_000-56-5-07.10-0010</v>
          </cell>
          <cell r="K1254">
            <v>0</v>
          </cell>
          <cell r="M1254">
            <v>0</v>
          </cell>
        </row>
        <row r="1255">
          <cell r="C1255" t="str">
            <v>F_000-56-5-07.10-0011</v>
          </cell>
          <cell r="K1255">
            <v>0</v>
          </cell>
          <cell r="M1255">
            <v>0</v>
          </cell>
        </row>
        <row r="1256">
          <cell r="C1256" t="str">
            <v>F_000-56-5-07.10-0012</v>
          </cell>
          <cell r="K1256">
            <v>0</v>
          </cell>
          <cell r="M1256">
            <v>0</v>
          </cell>
        </row>
        <row r="1257">
          <cell r="C1257" t="str">
            <v>F_000-56-5-07.10-0013</v>
          </cell>
          <cell r="K1257">
            <v>0</v>
          </cell>
          <cell r="M1257">
            <v>0</v>
          </cell>
        </row>
        <row r="1258">
          <cell r="C1258" t="str">
            <v>F_000-56-5-07.10-0014</v>
          </cell>
          <cell r="K1258">
            <v>0</v>
          </cell>
          <cell r="M1258">
            <v>0</v>
          </cell>
        </row>
        <row r="1259">
          <cell r="C1259" t="str">
            <v>F_000-56-5-07.10-0015</v>
          </cell>
          <cell r="K1259">
            <v>0</v>
          </cell>
          <cell r="M1259">
            <v>0</v>
          </cell>
        </row>
        <row r="1260">
          <cell r="C1260" t="str">
            <v>F_000-56-5-07.10-0016</v>
          </cell>
          <cell r="K1260">
            <v>0</v>
          </cell>
          <cell r="M1260">
            <v>0</v>
          </cell>
        </row>
        <row r="1261">
          <cell r="C1261" t="str">
            <v>F_000-56-5-07.10-0017</v>
          </cell>
          <cell r="K1261">
            <v>0</v>
          </cell>
          <cell r="M1261">
            <v>0</v>
          </cell>
        </row>
        <row r="1262">
          <cell r="C1262" t="str">
            <v>F_000-56-5-07.10-0018</v>
          </cell>
          <cell r="K1262">
            <v>0</v>
          </cell>
          <cell r="M1262">
            <v>0</v>
          </cell>
        </row>
        <row r="1263">
          <cell r="C1263" t="str">
            <v>F_000-56-5-07.10-0019</v>
          </cell>
          <cell r="K1263">
            <v>0</v>
          </cell>
          <cell r="M1263">
            <v>0</v>
          </cell>
        </row>
        <row r="1264">
          <cell r="C1264" t="str">
            <v>F_000-56-5-07.10-0020</v>
          </cell>
          <cell r="K1264">
            <v>0</v>
          </cell>
          <cell r="M1264">
            <v>0</v>
          </cell>
        </row>
        <row r="1265">
          <cell r="C1265" t="str">
            <v>F_000-56-5-07.10-0023</v>
          </cell>
          <cell r="K1265">
            <v>0</v>
          </cell>
          <cell r="M1265">
            <v>0</v>
          </cell>
        </row>
        <row r="1266">
          <cell r="C1266" t="str">
            <v xml:space="preserve">F_000-56-1-07.30-0112 </v>
          </cell>
          <cell r="K1266">
            <v>0</v>
          </cell>
          <cell r="M1266">
            <v>0</v>
          </cell>
        </row>
        <row r="1267">
          <cell r="C1267" t="str">
            <v>J_000-55-5-03.31-0004</v>
          </cell>
          <cell r="K1267">
            <v>2019</v>
          </cell>
          <cell r="M1267">
            <v>2019</v>
          </cell>
        </row>
        <row r="1268">
          <cell r="C1268" t="str">
            <v>J_000-55-1-06.70-0008</v>
          </cell>
          <cell r="K1268">
            <v>2023</v>
          </cell>
          <cell r="M1268">
            <v>2024</v>
          </cell>
        </row>
        <row r="1269">
          <cell r="C1269" t="str">
            <v>J_000-56-1-07.20-0117</v>
          </cell>
          <cell r="K1269">
            <v>2023</v>
          </cell>
          <cell r="M1269">
            <v>2023</v>
          </cell>
        </row>
        <row r="1273">
          <cell r="C1273" t="str">
            <v>J_000-56-1-07.30-0131</v>
          </cell>
          <cell r="K1273">
            <v>2025</v>
          </cell>
          <cell r="M1273">
            <v>2025</v>
          </cell>
        </row>
        <row r="1275">
          <cell r="C1275" t="str">
            <v>J_000-56-1-07.30-0124</v>
          </cell>
          <cell r="K1275">
            <v>2020</v>
          </cell>
          <cell r="M1275">
            <v>2020</v>
          </cell>
        </row>
        <row r="1277">
          <cell r="C1277" t="str">
            <v>J_000-56-1-07.30-0126</v>
          </cell>
          <cell r="K1277">
            <v>2023</v>
          </cell>
          <cell r="M1277">
            <v>2023</v>
          </cell>
        </row>
        <row r="1278">
          <cell r="C1278" t="str">
            <v>J_000-56-1-07.30-0130</v>
          </cell>
          <cell r="K1278">
            <v>2025</v>
          </cell>
          <cell r="M1278">
            <v>2025</v>
          </cell>
        </row>
        <row r="1281">
          <cell r="C1281" t="str">
            <v>J_000-56-1-07.10-0224</v>
          </cell>
          <cell r="K1281">
            <v>2020</v>
          </cell>
          <cell r="M1281">
            <v>2020</v>
          </cell>
        </row>
        <row r="1282">
          <cell r="C1282" t="str">
            <v>J_000-56-1-07.10-0225</v>
          </cell>
          <cell r="K1282">
            <v>2021</v>
          </cell>
          <cell r="M1282">
            <v>2021</v>
          </cell>
        </row>
        <row r="1283">
          <cell r="C1283" t="str">
            <v>J_000-56-1-07.10-0226</v>
          </cell>
          <cell r="K1283">
            <v>2021</v>
          </cell>
          <cell r="M1283">
            <v>2021</v>
          </cell>
        </row>
        <row r="1284">
          <cell r="C1284" t="str">
            <v>J_000-56-1-07.10-0227</v>
          </cell>
          <cell r="K1284">
            <v>2021</v>
          </cell>
          <cell r="M1284">
            <v>2022</v>
          </cell>
        </row>
        <row r="1285">
          <cell r="C1285" t="str">
            <v>J_000-56-1-07.10-0228</v>
          </cell>
          <cell r="K1285">
            <v>2021</v>
          </cell>
          <cell r="M1285">
            <v>2021</v>
          </cell>
        </row>
        <row r="1286">
          <cell r="C1286" t="str">
            <v>J_000-56-1-07.10-0229</v>
          </cell>
          <cell r="K1286">
            <v>2023</v>
          </cell>
          <cell r="M1286">
            <v>2023</v>
          </cell>
        </row>
        <row r="1288">
          <cell r="C1288" t="str">
            <v>J_000-56-1-07.10-0231</v>
          </cell>
          <cell r="K1288">
            <v>2021</v>
          </cell>
          <cell r="M1288">
            <v>2021</v>
          </cell>
        </row>
        <row r="1289">
          <cell r="C1289" t="str">
            <v>J_000-56-1-07.10-0232</v>
          </cell>
          <cell r="K1289">
            <v>2021</v>
          </cell>
          <cell r="M1289">
            <v>2021</v>
          </cell>
        </row>
        <row r="1290">
          <cell r="C1290" t="str">
            <v>J_000-56-1-07.10-0233</v>
          </cell>
          <cell r="K1290">
            <v>2020</v>
          </cell>
          <cell r="M1290">
            <v>2020</v>
          </cell>
        </row>
        <row r="1291">
          <cell r="C1291" t="str">
            <v>J_000-56-1-07.10-0234</v>
          </cell>
          <cell r="K1291">
            <v>2025</v>
          </cell>
          <cell r="M1291">
            <v>2025</v>
          </cell>
        </row>
        <row r="1294">
          <cell r="C1294" t="str">
            <v>J_000-56-1-07.10-0237</v>
          </cell>
          <cell r="K1294">
            <v>2023</v>
          </cell>
          <cell r="M1294">
            <v>2023</v>
          </cell>
        </row>
        <row r="1296">
          <cell r="C1296" t="str">
            <v>J_000-56-1-07.10-0239</v>
          </cell>
          <cell r="K1296">
            <v>2020</v>
          </cell>
          <cell r="M1296">
            <v>2020</v>
          </cell>
        </row>
        <row r="1297">
          <cell r="C1297" t="str">
            <v>J_000-56-1-07.10-0240</v>
          </cell>
          <cell r="K1297">
            <v>2021</v>
          </cell>
          <cell r="M1297">
            <v>2021</v>
          </cell>
        </row>
        <row r="1298">
          <cell r="C1298" t="str">
            <v>J_000-56-1-07.10-0241</v>
          </cell>
          <cell r="K1298">
            <v>2021</v>
          </cell>
          <cell r="M1298">
            <v>2022</v>
          </cell>
        </row>
        <row r="1299">
          <cell r="C1299" t="str">
            <v>J_000-56-1-07.10-0242</v>
          </cell>
          <cell r="K1299">
            <v>2025</v>
          </cell>
          <cell r="M1299">
            <v>2025</v>
          </cell>
        </row>
        <row r="1300">
          <cell r="C1300" t="str">
            <v>J_000-56-1-07.10-0243</v>
          </cell>
          <cell r="K1300">
            <v>2020</v>
          </cell>
          <cell r="M1300">
            <v>2020</v>
          </cell>
        </row>
        <row r="1302">
          <cell r="C1302" t="str">
            <v>J_000-56-1-07.10-0245</v>
          </cell>
          <cell r="K1302">
            <v>2021</v>
          </cell>
          <cell r="M1302">
            <v>2021</v>
          </cell>
        </row>
        <row r="1303">
          <cell r="C1303" t="str">
            <v>J_000-56-1-07.10-0246</v>
          </cell>
          <cell r="K1303">
            <v>2020</v>
          </cell>
          <cell r="M1303">
            <v>2020</v>
          </cell>
        </row>
        <row r="1307">
          <cell r="C1307" t="str">
            <v>J_000-56-1-07.10-0250</v>
          </cell>
          <cell r="K1307">
            <v>2022</v>
          </cell>
          <cell r="M1307">
            <v>2022</v>
          </cell>
        </row>
        <row r="1308">
          <cell r="C1308" t="str">
            <v>J_000-56-1-07.30-0133</v>
          </cell>
          <cell r="K1308">
            <v>2023</v>
          </cell>
          <cell r="M1308">
            <v>2023</v>
          </cell>
        </row>
        <row r="1309">
          <cell r="C1309" t="str">
            <v>J_000-56-1-07.10-0252</v>
          </cell>
          <cell r="K1309">
            <v>2025</v>
          </cell>
          <cell r="M1309">
            <v>2025</v>
          </cell>
        </row>
        <row r="1311">
          <cell r="C1311" t="str">
            <v>F_000-51-2-03.21-0001</v>
          </cell>
          <cell r="K1311">
            <v>0</v>
          </cell>
          <cell r="M1311">
            <v>2018</v>
          </cell>
        </row>
        <row r="1312">
          <cell r="C1312" t="str">
            <v>I_000-54-1-01.32-0008</v>
          </cell>
          <cell r="K1312">
            <v>0</v>
          </cell>
          <cell r="M1312">
            <v>2015</v>
          </cell>
        </row>
        <row r="1315">
          <cell r="C1315" t="str">
            <v>J_000-56-1-07.30-0129</v>
          </cell>
          <cell r="K1315">
            <v>2019</v>
          </cell>
          <cell r="M1315">
            <v>2020</v>
          </cell>
        </row>
        <row r="1316">
          <cell r="C1316" t="str">
            <v>J_000-56-1-07.10-0223</v>
          </cell>
          <cell r="K1316">
            <v>2020</v>
          </cell>
          <cell r="M1316">
            <v>2020</v>
          </cell>
        </row>
        <row r="1317">
          <cell r="C1317" t="str">
            <v>J_000-56-1-07.30-0132</v>
          </cell>
          <cell r="K1317">
            <v>2020</v>
          </cell>
          <cell r="M1317">
            <v>2020</v>
          </cell>
        </row>
        <row r="1318">
          <cell r="C1318" t="str">
            <v>J_000-56-1-07.10-0253</v>
          </cell>
          <cell r="K1318">
            <v>2019</v>
          </cell>
          <cell r="M1318">
            <v>2020</v>
          </cell>
        </row>
        <row r="1322">
          <cell r="C1322" t="str">
            <v>F_000-55-1-06.20-0002</v>
          </cell>
          <cell r="K1322">
            <v>0</v>
          </cell>
          <cell r="M1322">
            <v>2018</v>
          </cell>
        </row>
        <row r="1323">
          <cell r="C1323" t="str">
            <v>G_000-55-1-01.32-0052</v>
          </cell>
          <cell r="K1323">
            <v>0</v>
          </cell>
          <cell r="M1323">
            <v>2016</v>
          </cell>
        </row>
        <row r="1324">
          <cell r="C1324" t="str">
            <v>F_000-56-1-06.10-0005</v>
          </cell>
          <cell r="K1324">
            <v>0</v>
          </cell>
          <cell r="M1324">
            <v>2017</v>
          </cell>
        </row>
        <row r="1325">
          <cell r="C1325" t="str">
            <v>I_000-56-1-07.10-0187</v>
          </cell>
          <cell r="K1325">
            <v>0</v>
          </cell>
          <cell r="M1325">
            <v>0</v>
          </cell>
        </row>
        <row r="1326">
          <cell r="C1326" t="str">
            <v>G_100000005</v>
          </cell>
          <cell r="K1326">
            <v>0</v>
          </cell>
          <cell r="M1326">
            <v>0</v>
          </cell>
        </row>
        <row r="1328">
          <cell r="C1328" t="str">
            <v>I_000-55-1-03.31-0687</v>
          </cell>
          <cell r="K1328">
            <v>2017</v>
          </cell>
          <cell r="M1328">
            <v>2017</v>
          </cell>
        </row>
        <row r="1329">
          <cell r="C1329" t="str">
            <v>I_000-55-2-01.32-1845</v>
          </cell>
          <cell r="K1329">
            <v>2016</v>
          </cell>
          <cell r="M1329">
            <v>2017</v>
          </cell>
        </row>
        <row r="1330">
          <cell r="C1330" t="str">
            <v>I_000-54-2-01.41-1852</v>
          </cell>
          <cell r="K1330">
            <v>2017</v>
          </cell>
          <cell r="M1330">
            <v>2017</v>
          </cell>
        </row>
        <row r="1331">
          <cell r="C1331" t="str">
            <v>I_000-53-2-02.41-0490</v>
          </cell>
          <cell r="K1331">
            <v>0</v>
          </cell>
          <cell r="M1331">
            <v>2017</v>
          </cell>
        </row>
        <row r="1332">
          <cell r="C1332" t="str">
            <v>I_000-53-2-03.31-0986</v>
          </cell>
          <cell r="K1332">
            <v>2017</v>
          </cell>
          <cell r="M1332">
            <v>2017</v>
          </cell>
        </row>
        <row r="1333">
          <cell r="C1333" t="str">
            <v>I_000-53-2-02.31-0631</v>
          </cell>
          <cell r="K1333">
            <v>2016</v>
          </cell>
          <cell r="M1333">
            <v>2017</v>
          </cell>
        </row>
        <row r="1334">
          <cell r="C1334" t="str">
            <v>I_000-52-2-02.31-0206</v>
          </cell>
          <cell r="K1334">
            <v>2016</v>
          </cell>
          <cell r="M1334">
            <v>2017</v>
          </cell>
        </row>
        <row r="1335">
          <cell r="C1335" t="str">
            <v>I_000-53-2-02.41-0016</v>
          </cell>
          <cell r="K1335">
            <v>2017</v>
          </cell>
          <cell r="M1335">
            <v>2017</v>
          </cell>
        </row>
        <row r="1336">
          <cell r="C1336" t="str">
            <v>I_000-53-2-02.41-0491</v>
          </cell>
          <cell r="K1336">
            <v>2017</v>
          </cell>
          <cell r="M1336">
            <v>2017</v>
          </cell>
        </row>
        <row r="1337">
          <cell r="C1337" t="str">
            <v>I_000-52-2-02.41-0995</v>
          </cell>
          <cell r="K1337">
            <v>2017</v>
          </cell>
          <cell r="M1337">
            <v>2017</v>
          </cell>
        </row>
        <row r="1338">
          <cell r="C1338" t="str">
            <v>I_000-53-2-02.31-0635</v>
          </cell>
          <cell r="K1338">
            <v>2017</v>
          </cell>
          <cell r="M1338">
            <v>2017</v>
          </cell>
        </row>
        <row r="1339">
          <cell r="C1339" t="str">
            <v>I_002-53-1-01.32-0909</v>
          </cell>
          <cell r="K1339">
            <v>2017</v>
          </cell>
          <cell r="M1339">
            <v>2017</v>
          </cell>
        </row>
        <row r="1340">
          <cell r="C1340" t="str">
            <v>I_002-55-1-03.31-1824</v>
          </cell>
          <cell r="K1340">
            <v>2017</v>
          </cell>
          <cell r="M1340">
            <v>2017</v>
          </cell>
        </row>
        <row r="1341">
          <cell r="C1341" t="str">
            <v>I_002-55-1-03.31-1841</v>
          </cell>
          <cell r="K1341">
            <v>2017</v>
          </cell>
          <cell r="M1341">
            <v>2017</v>
          </cell>
        </row>
        <row r="1342">
          <cell r="C1342" t="str">
            <v>I_000-53-1-03.31-1017</v>
          </cell>
          <cell r="K1342">
            <v>2017</v>
          </cell>
          <cell r="M1342">
            <v>2017</v>
          </cell>
        </row>
        <row r="1343">
          <cell r="C1343" t="str">
            <v>I_000-55-2-02.41-0002</v>
          </cell>
          <cell r="K1343">
            <v>2017</v>
          </cell>
          <cell r="M1343">
            <v>2017</v>
          </cell>
        </row>
        <row r="1344">
          <cell r="C1344" t="str">
            <v>I_000-53-1-03.31-1000</v>
          </cell>
          <cell r="K1344">
            <v>2016</v>
          </cell>
          <cell r="M1344">
            <v>2016</v>
          </cell>
        </row>
        <row r="1345">
          <cell r="C1345" t="str">
            <v>I_002-53-1-03.31-0003</v>
          </cell>
          <cell r="K1345">
            <v>2016</v>
          </cell>
          <cell r="M1345">
            <v>2016</v>
          </cell>
        </row>
        <row r="1346">
          <cell r="C1346" t="str">
            <v>I_002-53-1-03.32-0278</v>
          </cell>
          <cell r="K1346">
            <v>2016</v>
          </cell>
          <cell r="M1346">
            <v>2016</v>
          </cell>
        </row>
        <row r="1347">
          <cell r="C1347" t="str">
            <v>I_000-54-1-03.32-0174</v>
          </cell>
          <cell r="K1347">
            <v>2016</v>
          </cell>
          <cell r="M1347">
            <v>2016</v>
          </cell>
        </row>
        <row r="1348">
          <cell r="C1348" t="str">
            <v>I_002-51-1-03.31-0001</v>
          </cell>
          <cell r="K1348">
            <v>2016</v>
          </cell>
          <cell r="M1348">
            <v>2016</v>
          </cell>
        </row>
        <row r="1349">
          <cell r="C1349" t="str">
            <v>I_000-54-1-03.31-0032</v>
          </cell>
          <cell r="K1349">
            <v>2016</v>
          </cell>
          <cell r="M1349">
            <v>2016</v>
          </cell>
        </row>
        <row r="1350">
          <cell r="C1350" t="str">
            <v>I_000-54-1-03.31-0017</v>
          </cell>
          <cell r="K1350">
            <v>2016</v>
          </cell>
          <cell r="M1350">
            <v>2016</v>
          </cell>
        </row>
        <row r="1351">
          <cell r="C1351" t="str">
            <v>I_002-51-1-03.32-0218</v>
          </cell>
          <cell r="K1351">
            <v>2016</v>
          </cell>
          <cell r="M1351">
            <v>2016</v>
          </cell>
        </row>
        <row r="1352">
          <cell r="C1352" t="str">
            <v>I_000-55-2-01.32-0068</v>
          </cell>
          <cell r="K1352">
            <v>2017</v>
          </cell>
          <cell r="M1352">
            <v>2017</v>
          </cell>
        </row>
        <row r="1353">
          <cell r="C1353" t="str">
            <v>I_000-55-2-01.41-1933</v>
          </cell>
          <cell r="K1353">
            <v>2017</v>
          </cell>
          <cell r="M1353">
            <v>2017</v>
          </cell>
        </row>
        <row r="1354">
          <cell r="C1354" t="str">
            <v>I_000-55-2-01.41-0913</v>
          </cell>
          <cell r="K1354">
            <v>2016</v>
          </cell>
          <cell r="M1354">
            <v>2016</v>
          </cell>
        </row>
        <row r="1355">
          <cell r="C1355" t="str">
            <v>I_000-51-2-01.41-0029</v>
          </cell>
          <cell r="K1355">
            <v>2016</v>
          </cell>
          <cell r="M1355">
            <v>2016</v>
          </cell>
        </row>
        <row r="1356">
          <cell r="C1356" t="str">
            <v>I_000-53-2-02.31-0008</v>
          </cell>
          <cell r="K1356">
            <v>2016</v>
          </cell>
          <cell r="M1356">
            <v>2016</v>
          </cell>
        </row>
        <row r="1357">
          <cell r="C1357" t="str">
            <v>I_000-54-2-02.41-0027</v>
          </cell>
          <cell r="K1357">
            <v>2016</v>
          </cell>
          <cell r="M1357">
            <v>2016</v>
          </cell>
        </row>
        <row r="1358">
          <cell r="C1358" t="str">
            <v>I_002-53-2-02.41-0484</v>
          </cell>
          <cell r="K1358">
            <v>2016</v>
          </cell>
          <cell r="M1358">
            <v>2016</v>
          </cell>
        </row>
        <row r="1359">
          <cell r="C1359" t="str">
            <v>I_002-51-2-02.41-0274</v>
          </cell>
          <cell r="K1359">
            <v>2016</v>
          </cell>
          <cell r="M1359">
            <v>2016</v>
          </cell>
        </row>
        <row r="1360">
          <cell r="C1360" t="str">
            <v>I_000-54-2-01.33-0204</v>
          </cell>
          <cell r="K1360">
            <v>0</v>
          </cell>
          <cell r="M1360">
            <v>2016</v>
          </cell>
        </row>
        <row r="1361">
          <cell r="C1361" t="str">
            <v>I_000-54-2-01.33-0205</v>
          </cell>
          <cell r="K1361">
            <v>0</v>
          </cell>
          <cell r="M1361">
            <v>2016</v>
          </cell>
        </row>
        <row r="1362">
          <cell r="C1362" t="str">
            <v>I_000-53-2-02.41-0071</v>
          </cell>
          <cell r="K1362">
            <v>0</v>
          </cell>
          <cell r="M1362">
            <v>2016</v>
          </cell>
        </row>
        <row r="1363">
          <cell r="C1363" t="str">
            <v>I_000-53-2-02.41-0492</v>
          </cell>
          <cell r="K1363">
            <v>0</v>
          </cell>
          <cell r="M1363">
            <v>2016</v>
          </cell>
        </row>
        <row r="1364">
          <cell r="C1364" t="str">
            <v>I_000-53-2-03.31-0981</v>
          </cell>
          <cell r="K1364">
            <v>0</v>
          </cell>
          <cell r="M1364">
            <v>2016</v>
          </cell>
        </row>
        <row r="1365">
          <cell r="C1365" t="str">
            <v>I_000-54-2-03.31-0910</v>
          </cell>
          <cell r="K1365">
            <v>0</v>
          </cell>
          <cell r="M1365">
            <v>2017</v>
          </cell>
        </row>
        <row r="1366">
          <cell r="C1366" t="str">
            <v>I_000-54-1-01.41-2645</v>
          </cell>
          <cell r="K1366">
            <v>2017</v>
          </cell>
          <cell r="M1366">
            <v>2017</v>
          </cell>
        </row>
        <row r="1367">
          <cell r="C1367" t="str">
            <v>I_002-52-1-03.21-0957</v>
          </cell>
          <cell r="K1367">
            <v>2017</v>
          </cell>
          <cell r="M1367">
            <v>2017</v>
          </cell>
        </row>
        <row r="1368">
          <cell r="C1368" t="str">
            <v>I_002-53-1-03.31-1013</v>
          </cell>
          <cell r="K1368">
            <v>2017</v>
          </cell>
          <cell r="M1368">
            <v>2017</v>
          </cell>
        </row>
        <row r="1369">
          <cell r="C1369" t="str">
            <v>I_002-53-1-03.31-1003</v>
          </cell>
          <cell r="K1369">
            <v>2017</v>
          </cell>
          <cell r="M1369">
            <v>2017</v>
          </cell>
        </row>
        <row r="1370">
          <cell r="C1370" t="str">
            <v>I_000-53-1-03.31-1004</v>
          </cell>
          <cell r="K1370">
            <v>2017</v>
          </cell>
          <cell r="M1370">
            <v>2017</v>
          </cell>
        </row>
        <row r="1371">
          <cell r="C1371" t="str">
            <v>I_000-54-1-04.60-0003</v>
          </cell>
          <cell r="K1371">
            <v>2016</v>
          </cell>
          <cell r="M1371">
            <v>2017</v>
          </cell>
        </row>
        <row r="1372">
          <cell r="C1372" t="str">
            <v>I_000-51-1-05.20-0004</v>
          </cell>
          <cell r="K1372">
            <v>2017</v>
          </cell>
          <cell r="M1372">
            <v>2017</v>
          </cell>
        </row>
        <row r="1373">
          <cell r="C1373" t="str">
            <v>I_000-55-1-03.31-0710</v>
          </cell>
          <cell r="K1373">
            <v>2017</v>
          </cell>
          <cell r="M1373">
            <v>2017</v>
          </cell>
        </row>
        <row r="1374">
          <cell r="C1374" t="str">
            <v>I_002-52-1-03.31-0952</v>
          </cell>
          <cell r="K1374">
            <v>2017</v>
          </cell>
          <cell r="M1374">
            <v>2017</v>
          </cell>
        </row>
        <row r="1375">
          <cell r="C1375" t="str">
            <v>I_000-52-1-03.11-0011</v>
          </cell>
          <cell r="K1375">
            <v>2016</v>
          </cell>
          <cell r="M1375">
            <v>2016</v>
          </cell>
        </row>
        <row r="1376">
          <cell r="C1376" t="str">
            <v>I_002-52-1-03.31-0004</v>
          </cell>
          <cell r="K1376">
            <v>2017</v>
          </cell>
          <cell r="M1376">
            <v>2017</v>
          </cell>
        </row>
        <row r="1377">
          <cell r="C1377" t="str">
            <v>I_002-54-1-03.31-0993</v>
          </cell>
          <cell r="K1377">
            <v>2017</v>
          </cell>
          <cell r="M1377">
            <v>2017</v>
          </cell>
        </row>
        <row r="1378">
          <cell r="C1378" t="str">
            <v>I_000-54-1-03.31-1001</v>
          </cell>
          <cell r="K1378">
            <v>0</v>
          </cell>
          <cell r="M1378">
            <v>2017</v>
          </cell>
        </row>
        <row r="1379">
          <cell r="C1379" t="str">
            <v>I_000-52-1-03.13-0213</v>
          </cell>
          <cell r="K1379">
            <v>2017</v>
          </cell>
          <cell r="M1379">
            <v>2017</v>
          </cell>
        </row>
        <row r="1380">
          <cell r="C1380" t="str">
            <v>I_000-52-1-03.13-0211</v>
          </cell>
          <cell r="K1380">
            <v>2017</v>
          </cell>
          <cell r="M1380">
            <v>2017</v>
          </cell>
        </row>
        <row r="1381">
          <cell r="C1381" t="str">
            <v>I_000-53-1-01.32-0913</v>
          </cell>
          <cell r="K1381">
            <v>2016</v>
          </cell>
          <cell r="M1381">
            <v>2017</v>
          </cell>
        </row>
        <row r="1382">
          <cell r="C1382" t="str">
            <v>I_000-55-1-01.41-2235</v>
          </cell>
          <cell r="K1382">
            <v>2017</v>
          </cell>
          <cell r="M1382">
            <v>2017</v>
          </cell>
        </row>
        <row r="1383">
          <cell r="C1383" t="str">
            <v>I_000-53-1-02.31-0009</v>
          </cell>
          <cell r="K1383">
            <v>2017</v>
          </cell>
          <cell r="M1383">
            <v>2017</v>
          </cell>
        </row>
        <row r="1384">
          <cell r="C1384" t="str">
            <v>I_000-54-1-01.41-2217</v>
          </cell>
          <cell r="K1384">
            <v>2017</v>
          </cell>
          <cell r="M1384">
            <v>2017</v>
          </cell>
        </row>
        <row r="1385">
          <cell r="C1385" t="str">
            <v>I_000-53-1-01.41-1587</v>
          </cell>
          <cell r="K1385">
            <v>2017</v>
          </cell>
          <cell r="M1385">
            <v>2017</v>
          </cell>
        </row>
        <row r="1386">
          <cell r="C1386" t="str">
            <v>I_000-55-1-01.41-2826</v>
          </cell>
          <cell r="K1386">
            <v>2017</v>
          </cell>
          <cell r="M1386">
            <v>2017</v>
          </cell>
        </row>
        <row r="1387">
          <cell r="C1387" t="str">
            <v>I_000-54-1-02.31-0001</v>
          </cell>
          <cell r="K1387">
            <v>2017</v>
          </cell>
          <cell r="M1387">
            <v>2017</v>
          </cell>
        </row>
        <row r="1388">
          <cell r="C1388" t="str">
            <v>I_000-55-1-01.32-0036</v>
          </cell>
          <cell r="K1388">
            <v>0</v>
          </cell>
          <cell r="M1388">
            <v>2016</v>
          </cell>
        </row>
        <row r="1389">
          <cell r="C1389" t="str">
            <v>I_000-55-1-01.32-0062</v>
          </cell>
          <cell r="K1389">
            <v>0</v>
          </cell>
          <cell r="M1389">
            <v>2016</v>
          </cell>
        </row>
        <row r="1390">
          <cell r="C1390" t="str">
            <v>I_000-51-1-05.20-0003</v>
          </cell>
          <cell r="K1390">
            <v>2017</v>
          </cell>
          <cell r="M1390">
            <v>2017</v>
          </cell>
        </row>
        <row r="1391">
          <cell r="C1391" t="str">
            <v>I_000-52-1-05.20-0001</v>
          </cell>
          <cell r="K1391">
            <v>2017</v>
          </cell>
          <cell r="M1391">
            <v>2017</v>
          </cell>
        </row>
        <row r="1392">
          <cell r="C1392" t="str">
            <v>I_000-54-1-05.20-0001</v>
          </cell>
          <cell r="K1392">
            <v>2017</v>
          </cell>
          <cell r="M1392">
            <v>2017</v>
          </cell>
        </row>
        <row r="1393">
          <cell r="C1393" t="str">
            <v>I_000-55-1-05.20-0001</v>
          </cell>
          <cell r="K1393">
            <v>2017</v>
          </cell>
          <cell r="M1393">
            <v>2017</v>
          </cell>
        </row>
        <row r="1394">
          <cell r="C1394" t="str">
            <v>I_000-56-1-07.10-0128</v>
          </cell>
          <cell r="K1394">
            <v>2017</v>
          </cell>
          <cell r="M1394">
            <v>2017</v>
          </cell>
        </row>
        <row r="1395">
          <cell r="C1395" t="str">
            <v>I_000-56-1-07.10-0191</v>
          </cell>
          <cell r="K1395">
            <v>2017</v>
          </cell>
          <cell r="M1395">
            <v>2017</v>
          </cell>
        </row>
        <row r="1396">
          <cell r="C1396" t="str">
            <v>I_000-56-1-07.30-0113</v>
          </cell>
          <cell r="K1396">
            <v>2017</v>
          </cell>
          <cell r="M1396">
            <v>2017</v>
          </cell>
        </row>
        <row r="1397">
          <cell r="C1397" t="str">
            <v>I_000-56-1-07.30-0112</v>
          </cell>
          <cell r="K1397">
            <v>2016</v>
          </cell>
          <cell r="M1397">
            <v>2016</v>
          </cell>
        </row>
        <row r="1398">
          <cell r="C1398" t="str">
            <v>I_000-54-1-03.31-0033</v>
          </cell>
          <cell r="K1398">
            <v>0</v>
          </cell>
          <cell r="M1398">
            <v>2018</v>
          </cell>
        </row>
        <row r="1399">
          <cell r="C1399" t="str">
            <v>J_000-54-1-02.32-0001</v>
          </cell>
          <cell r="K1399">
            <v>2018</v>
          </cell>
          <cell r="M1399">
            <v>2018</v>
          </cell>
        </row>
        <row r="1400">
          <cell r="C1400" t="str">
            <v>J_000-55-2-01.41-1957</v>
          </cell>
          <cell r="K1400">
            <v>2018</v>
          </cell>
          <cell r="M1400">
            <v>2018</v>
          </cell>
        </row>
        <row r="1401">
          <cell r="C1401" t="str">
            <v>J_000-55-1-01.41-3369</v>
          </cell>
          <cell r="K1401">
            <v>2018</v>
          </cell>
          <cell r="M1401">
            <v>2018</v>
          </cell>
        </row>
        <row r="1402">
          <cell r="C1402" t="str">
            <v>J_000-55-1-01.41-3554</v>
          </cell>
          <cell r="K1402">
            <v>2018</v>
          </cell>
          <cell r="M1402">
            <v>2018</v>
          </cell>
        </row>
        <row r="1426">
          <cell r="C1426">
            <v>1</v>
          </cell>
          <cell r="K1426">
            <v>9</v>
          </cell>
          <cell r="M1426">
            <v>11</v>
          </cell>
        </row>
      </sheetData>
      <sheetData sheetId="3"/>
      <sheetData sheetId="4">
        <row r="2">
          <cell r="G2" t="str">
            <v xml:space="preserve">показатель объема финансовых потребностей, необходимых для реализации мероприятий, направленных на выполнение требований законодательства: 0.47; </v>
          </cell>
        </row>
      </sheetData>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айлы"/>
      <sheetName val="Отчет"/>
      <sheetName val="Ф24"/>
      <sheetName val="Ф1"/>
      <sheetName val="Расчет"/>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row r="6">
          <cell r="C6" t="str">
            <v>Г</v>
          </cell>
        </row>
        <row r="7">
          <cell r="C7" t="str">
            <v>Г</v>
          </cell>
        </row>
        <row r="8">
          <cell r="C8" t="str">
            <v>Г</v>
          </cell>
        </row>
        <row r="9">
          <cell r="C9" t="str">
            <v>Г</v>
          </cell>
        </row>
        <row r="10">
          <cell r="C10" t="str">
            <v>Г</v>
          </cell>
        </row>
        <row r="11">
          <cell r="C11" t="str">
            <v>Г</v>
          </cell>
        </row>
        <row r="12">
          <cell r="C12" t="str">
            <v>Г</v>
          </cell>
        </row>
        <row r="13">
          <cell r="C13" t="str">
            <v>Г</v>
          </cell>
        </row>
        <row r="14">
          <cell r="C14" t="str">
            <v>Г</v>
          </cell>
        </row>
        <row r="15">
          <cell r="C15" t="str">
            <v>Г</v>
          </cell>
        </row>
        <row r="16">
          <cell r="C16" t="str">
            <v>Г</v>
          </cell>
        </row>
        <row r="17">
          <cell r="C17" t="str">
            <v>F_001-56-1-00.00-0000</v>
          </cell>
          <cell r="AOH17">
            <v>0</v>
          </cell>
          <cell r="AOI17">
            <v>0</v>
          </cell>
        </row>
        <row r="18">
          <cell r="C18" t="str">
            <v>G_001-56-2-00.00-0000</v>
          </cell>
          <cell r="AOH18">
            <v>0</v>
          </cell>
          <cell r="AOI18">
            <v>0</v>
          </cell>
        </row>
        <row r="20">
          <cell r="C20" t="str">
            <v>Г</v>
          </cell>
        </row>
        <row r="21">
          <cell r="C21" t="str">
            <v>F_002-56-0-00.00-0000</v>
          </cell>
          <cell r="AOH21">
            <v>0</v>
          </cell>
          <cell r="AOI21">
            <v>0</v>
          </cell>
        </row>
        <row r="22">
          <cell r="C22" t="str">
            <v>F_002-56-2-00.00-0000</v>
          </cell>
          <cell r="AOH22">
            <v>0</v>
          </cell>
          <cell r="AOI22">
            <v>0</v>
          </cell>
        </row>
        <row r="26">
          <cell r="C26" t="str">
            <v>Г</v>
          </cell>
        </row>
        <row r="27">
          <cell r="C27" t="str">
            <v>F_000-54-2-01.12-0003</v>
          </cell>
        </row>
        <row r="28">
          <cell r="C28" t="str">
            <v>F_000-54-2-01.12-0511</v>
          </cell>
          <cell r="AOH28">
            <v>2020</v>
          </cell>
          <cell r="AOI28"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v>
          </cell>
        </row>
        <row r="29">
          <cell r="C29" t="str">
            <v>G_000-51-2-01.12-0023</v>
          </cell>
          <cell r="AOH29">
            <v>2018</v>
          </cell>
          <cell r="AOI29" t="str">
            <v>Распоряжение Главы Республики Коми от 24.04.2018 №90-р, Гапликов Сергей Анатольевич - Глава Республики Коми</v>
          </cell>
        </row>
        <row r="30">
          <cell r="C30" t="str">
            <v>F_000-51-2-01.12-0022</v>
          </cell>
          <cell r="AOH30">
            <v>2019</v>
          </cell>
          <cell r="AOI30"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v>
          </cell>
        </row>
        <row r="31">
          <cell r="C31" t="str">
            <v>I_000-51-2-01.12-0026</v>
          </cell>
          <cell r="AOH31">
            <v>2019</v>
          </cell>
          <cell r="AOI31" t="str">
            <v>Распоряжение Главы Республики Коми от 24.04.2018 №90-р, Гапликов Сергей Анатольевич - Глава Республики Коми</v>
          </cell>
        </row>
        <row r="32">
          <cell r="C32" t="str">
            <v>I_000-51-2-03.13-0001</v>
          </cell>
          <cell r="AOH32">
            <v>2019</v>
          </cell>
          <cell r="AOI32" t="str">
            <v>Распоряжение Главы Республики Коми от 24.04.2018 №90-р, Гапликов Сергей Анатольевич - Глава Республики Коми</v>
          </cell>
        </row>
        <row r="33">
          <cell r="C33" t="str">
            <v>F_000-52-2-01.21-0650</v>
          </cell>
          <cell r="AOH33">
            <v>2017</v>
          </cell>
          <cell r="AOI33"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v>
          </cell>
        </row>
        <row r="34">
          <cell r="C34" t="str">
            <v>G_000-53-2-02.31-0010</v>
          </cell>
        </row>
        <row r="35">
          <cell r="C35" t="str">
            <v>I_000-51-2-01.12-0025</v>
          </cell>
          <cell r="AOH35">
            <v>2019</v>
          </cell>
          <cell r="AOI35" t="str">
            <v>Распоряжение Главы Республики Коми от 24.04.2018 №90-р, Гапликов Сергей Анатольевич - Глава Республики Коми</v>
          </cell>
        </row>
        <row r="36">
          <cell r="C36" t="str">
            <v>I_002-53-2-01.32-0629</v>
          </cell>
        </row>
        <row r="37">
          <cell r="C37" t="str">
            <v>I_000-53-2-02.31-0636</v>
          </cell>
        </row>
        <row r="38">
          <cell r="C38" t="str">
            <v>I_000-55-2-03.31-0025</v>
          </cell>
        </row>
        <row r="39">
          <cell r="C39" t="str">
            <v>F_000-52-2-01.12-0114</v>
          </cell>
        </row>
        <row r="40">
          <cell r="C40" t="str">
            <v>G_000-54-2-01.33-0324</v>
          </cell>
        </row>
        <row r="41">
          <cell r="C41" t="str">
            <v>G_002-52-2-02.31-0207</v>
          </cell>
        </row>
        <row r="42">
          <cell r="C42" t="str">
            <v>G_000-53-2-02.41-0061</v>
          </cell>
        </row>
        <row r="43">
          <cell r="C43" t="str">
            <v>G_000-54-2-02.41-0399</v>
          </cell>
        </row>
        <row r="44">
          <cell r="C44" t="str">
            <v>G_000-53-2-02.41-0060</v>
          </cell>
        </row>
        <row r="45">
          <cell r="C45" t="str">
            <v>F_000-53-2-03.31-0157</v>
          </cell>
        </row>
        <row r="46">
          <cell r="C46" t="str">
            <v>F_000-55-2-03.31-0465</v>
          </cell>
        </row>
        <row r="47">
          <cell r="C47" t="str">
            <v>F_000-55-2-03.31-1390</v>
          </cell>
        </row>
        <row r="48">
          <cell r="C48" t="str">
            <v>G_000-55-2-03.31-0669</v>
          </cell>
        </row>
        <row r="49">
          <cell r="C49" t="str">
            <v>F_000-53-2-03.31-0077</v>
          </cell>
        </row>
        <row r="50">
          <cell r="C50" t="str">
            <v>I_000-53-2-02.41-0498</v>
          </cell>
        </row>
        <row r="51">
          <cell r="C51" t="str">
            <v>G_000-51-2-01.12-0024</v>
          </cell>
          <cell r="AOH51">
            <v>2018</v>
          </cell>
          <cell r="AOI51" t="str">
            <v>Распоряжение Главы Республики Коми от 24.04.2018 №90-р, Гапликов Сергей Анатольевич - Глава Республики Коми</v>
          </cell>
        </row>
        <row r="52">
          <cell r="C52" t="str">
            <v>G_000-54-2-02.41-0014</v>
          </cell>
        </row>
        <row r="53">
          <cell r="C53" t="str">
            <v>G_000-54-2-02.41-0019</v>
          </cell>
        </row>
        <row r="54">
          <cell r="C54" t="str">
            <v>G_000-53-2-02.41-0488</v>
          </cell>
        </row>
        <row r="55">
          <cell r="C55" t="str">
            <v>F_000-53-2-03.31-0125</v>
          </cell>
        </row>
        <row r="56">
          <cell r="C56" t="str">
            <v>G_000-53-2-03.31-0116</v>
          </cell>
        </row>
        <row r="57">
          <cell r="C57" t="str">
            <v>G_000-53-2-03.31-0114</v>
          </cell>
        </row>
        <row r="58">
          <cell r="C58" t="str">
            <v>I_000-53-2-02.41-0499</v>
          </cell>
        </row>
        <row r="59">
          <cell r="C59" t="str">
            <v>I_000-54-2-02.41-0502</v>
          </cell>
        </row>
        <row r="60">
          <cell r="C60" t="str">
            <v>I_000-51-2-03.32-0001</v>
          </cell>
        </row>
        <row r="61">
          <cell r="C61" t="str">
            <v>I_002-55-2-02.41-0007</v>
          </cell>
        </row>
        <row r="62">
          <cell r="C62" t="str">
            <v>I_000-55-2-02.32-0002</v>
          </cell>
        </row>
        <row r="63">
          <cell r="C63" t="str">
            <v>I_000-54-2-02.41-2226</v>
          </cell>
        </row>
        <row r="65">
          <cell r="C65" t="str">
            <v>I_009-55-2-02.41-0012</v>
          </cell>
        </row>
        <row r="66">
          <cell r="C66" t="str">
            <v>G_000-54-2-02.41-0039</v>
          </cell>
        </row>
        <row r="87">
          <cell r="C87" t="str">
            <v>Г</v>
          </cell>
        </row>
        <row r="88">
          <cell r="C88" t="str">
            <v>Г</v>
          </cell>
        </row>
        <row r="110">
          <cell r="C110" t="str">
            <v>Г</v>
          </cell>
        </row>
        <row r="122">
          <cell r="C122" t="str">
            <v>Г</v>
          </cell>
        </row>
        <row r="123">
          <cell r="C123" t="str">
            <v>Г</v>
          </cell>
        </row>
        <row r="124">
          <cell r="C124" t="str">
            <v>Г</v>
          </cell>
        </row>
        <row r="128">
          <cell r="C128" t="str">
            <v>Г</v>
          </cell>
        </row>
        <row r="132">
          <cell r="C132" t="str">
            <v>Г</v>
          </cell>
        </row>
        <row r="136">
          <cell r="C136" t="str">
            <v>Г</v>
          </cell>
        </row>
        <row r="137">
          <cell r="C137" t="str">
            <v>Г</v>
          </cell>
        </row>
        <row r="141">
          <cell r="C141" t="str">
            <v>Г</v>
          </cell>
        </row>
        <row r="145">
          <cell r="C145" t="str">
            <v>Г</v>
          </cell>
        </row>
        <row r="149">
          <cell r="C149" t="str">
            <v>Г</v>
          </cell>
        </row>
        <row r="150">
          <cell r="C150" t="str">
            <v>Г</v>
          </cell>
        </row>
        <row r="158">
          <cell r="C158" t="str">
            <v>Г</v>
          </cell>
        </row>
        <row r="159">
          <cell r="C159" t="str">
            <v>G_000-52-1-04.30-0002</v>
          </cell>
        </row>
        <row r="160">
          <cell r="C160" t="str">
            <v>I_002-52-1-03.11-0012</v>
          </cell>
          <cell r="AOH160">
            <v>2017</v>
          </cell>
          <cell r="AOI160"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v>
          </cell>
        </row>
        <row r="161">
          <cell r="C161" t="str">
            <v>I_000-54-1-01.21-0523</v>
          </cell>
          <cell r="AOH161">
            <v>2019</v>
          </cell>
          <cell r="AOI161" t="str">
            <v>Распоряжение Главы Республики Коми от 24.04.2018 №90-р, Гапликов Сергей Анатольевич - Глава Республики Коми</v>
          </cell>
        </row>
        <row r="163">
          <cell r="C163" t="str">
            <v>G_000-54-1-03.31-0002</v>
          </cell>
        </row>
        <row r="164">
          <cell r="C164" t="str">
            <v>G_000-53-1-03.31-0095</v>
          </cell>
        </row>
        <row r="165">
          <cell r="C165" t="str">
            <v>G_000-54-1-03.31-0034</v>
          </cell>
        </row>
        <row r="166">
          <cell r="C166" t="str">
            <v>G_002-53-1-03.31-0007</v>
          </cell>
        </row>
        <row r="167">
          <cell r="C167" t="str">
            <v>G_002-55-2-03.31-0006</v>
          </cell>
        </row>
        <row r="168">
          <cell r="C168" t="str">
            <v>I_002-53-1-05.40-0030</v>
          </cell>
        </row>
        <row r="169">
          <cell r="C169" t="str">
            <v>I_000-51-1-01.33-0169</v>
          </cell>
        </row>
        <row r="170">
          <cell r="C170" t="str">
            <v>I_000-54-1-01.32-0008</v>
          </cell>
        </row>
        <row r="171">
          <cell r="C171" t="str">
            <v>I_009-51-1-03.31-0013</v>
          </cell>
        </row>
        <row r="172">
          <cell r="C172" t="str">
            <v>I_000-54-1-03.31-1003</v>
          </cell>
        </row>
        <row r="174">
          <cell r="C174" t="str">
            <v>G_000-54-1-03.13-0658</v>
          </cell>
          <cell r="AOH174">
            <v>2017</v>
          </cell>
          <cell r="AOI174"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v>
          </cell>
        </row>
        <row r="175">
          <cell r="C175" t="str">
            <v>F_000-55-1-01.32-0051</v>
          </cell>
        </row>
        <row r="176">
          <cell r="C176" t="str">
            <v>G_000-55-1-01.32-0026</v>
          </cell>
        </row>
        <row r="177">
          <cell r="C177" t="str">
            <v>G_000-55-1-03.31-1813</v>
          </cell>
        </row>
        <row r="178">
          <cell r="C178" t="str">
            <v>G_002-53-1-03.31-0008</v>
          </cell>
        </row>
        <row r="179">
          <cell r="C179" t="str">
            <v>I_002-53-1-01.32-0915</v>
          </cell>
        </row>
        <row r="180">
          <cell r="C180" t="str">
            <v>I_000-53-1-01.32-0917</v>
          </cell>
        </row>
        <row r="181">
          <cell r="C181" t="str">
            <v>I_000-54-1-03.31-0999</v>
          </cell>
        </row>
        <row r="182">
          <cell r="C182" t="str">
            <v>I_000-55-1-03.31-1893</v>
          </cell>
        </row>
        <row r="184">
          <cell r="C184" t="str">
            <v>I_000-52-1-03.31-1020</v>
          </cell>
        </row>
        <row r="185">
          <cell r="C185" t="str">
            <v>I_000-54-1-03.31-1002</v>
          </cell>
        </row>
        <row r="186">
          <cell r="C186" t="str">
            <v>I_000-51-1-03.13-0006</v>
          </cell>
        </row>
        <row r="187">
          <cell r="C187" t="str">
            <v>I_009-54-1-05.40-0141</v>
          </cell>
        </row>
        <row r="188">
          <cell r="C188" t="str">
            <v>I_002-54-1-05.40-0140</v>
          </cell>
        </row>
        <row r="189">
          <cell r="C189" t="str">
            <v>I_000-55-1-05.40-0738</v>
          </cell>
        </row>
        <row r="190">
          <cell r="C190" t="str">
            <v>I_009-55-1-05.40-0741</v>
          </cell>
        </row>
        <row r="199">
          <cell r="C199" t="str">
            <v>Г</v>
          </cell>
        </row>
        <row r="200">
          <cell r="C200" t="str">
            <v>Г</v>
          </cell>
        </row>
        <row r="201">
          <cell r="C201" t="str">
            <v>Г</v>
          </cell>
        </row>
        <row r="202">
          <cell r="C202" t="str">
            <v>F_000-55-1-03.21-0218</v>
          </cell>
          <cell r="AOH202">
            <v>2022</v>
          </cell>
          <cell r="AOI202"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v>
          </cell>
        </row>
        <row r="203">
          <cell r="C203" t="str">
            <v>F_000-54-1-03.32-0176</v>
          </cell>
        </row>
        <row r="204">
          <cell r="C204" t="str">
            <v>G_000-53-1-03.31-1001</v>
          </cell>
        </row>
        <row r="205">
          <cell r="C205" t="str">
            <v>I_000-54-1-03.31-0988</v>
          </cell>
        </row>
        <row r="206">
          <cell r="C206" t="str">
            <v>F_000-54-1-03.31-0983</v>
          </cell>
        </row>
        <row r="207">
          <cell r="C207" t="str">
            <v>I_000-55-1-03.13-1638</v>
          </cell>
          <cell r="AOH207">
            <v>2023</v>
          </cell>
          <cell r="AOI207" t="str">
            <v>Распоряжение Главы Республики Коми от 24.04.2018 №90-р, Гапликов Сергей Анатольевич - Глава Республики Коми</v>
          </cell>
        </row>
        <row r="208">
          <cell r="C208" t="str">
            <v>F_000-53-1-03.31-0103</v>
          </cell>
        </row>
        <row r="209">
          <cell r="C209" t="str">
            <v>I_000-52-1-03.31-1033</v>
          </cell>
        </row>
        <row r="210">
          <cell r="C210" t="str">
            <v>I_000-52-1-03.11-0014</v>
          </cell>
          <cell r="AOH210">
            <v>2018</v>
          </cell>
          <cell r="AOI210" t="str">
            <v>Распоряжение Главы Республики Коми от 24.04.2018 №90-р, Гапликов Сергей Анатольевич - Глава Республики Коми</v>
          </cell>
        </row>
        <row r="213">
          <cell r="C213" t="str">
            <v>Г</v>
          </cell>
        </row>
        <row r="214">
          <cell r="C214" t="str">
            <v>I_000-55-1-03.13-1632</v>
          </cell>
          <cell r="AOH214">
            <v>2022</v>
          </cell>
          <cell r="AOI214" t="str">
            <v>Распоряжение Главы Республики Коми от 24.04.2018 №90-р, Гапликов Сергей Анатольевич - Глава Республики Коми</v>
          </cell>
        </row>
        <row r="215">
          <cell r="C215" t="str">
            <v>I_000-55-1-04.60-0002</v>
          </cell>
          <cell r="AOH215">
            <v>2018</v>
          </cell>
          <cell r="AOI215" t="str">
            <v>Распоряжение Главы Республики Коми от 24.04.2018 №90-р, Гапликов Сергей Анатольевич - Глава Республики Коми</v>
          </cell>
        </row>
        <row r="216">
          <cell r="C216" t="str">
            <v>I_000-55-1-03.13-1637</v>
          </cell>
          <cell r="AOH216">
            <v>2020</v>
          </cell>
          <cell r="AOI216" t="str">
            <v>Распоряжение Главы Республики Коми от 24.04.2018 №90-р, Гапликов Сергей Анатольевич - Глава Республики Коми</v>
          </cell>
        </row>
        <row r="217">
          <cell r="C217" t="str">
            <v>F_000-54-1-03.13-0111</v>
          </cell>
          <cell r="AOH217">
            <v>2019</v>
          </cell>
          <cell r="AOI217" t="str">
            <v>Распоряжение Главы Республики Коми от 24.04.2018 №90-р, Гапликов Сергей Анатольевич - Глава Республики Коми</v>
          </cell>
        </row>
        <row r="218">
          <cell r="C218" t="str">
            <v>F_000-55-1-03.13-0014</v>
          </cell>
          <cell r="AOH218">
            <v>2021</v>
          </cell>
          <cell r="AOI218" t="str">
            <v>Распоряжение Главы Республики Коми от 24.04.2018 №90-р, Гапликов Сергей Анатольевич - Глава Республики Коми</v>
          </cell>
        </row>
        <row r="219">
          <cell r="C219" t="str">
            <v>F_000-55-1-03.13-0015</v>
          </cell>
          <cell r="AOH219">
            <v>2020</v>
          </cell>
          <cell r="AOI219" t="str">
            <v>Распоряжение Главы Республики Коми от 24.04.2018 №90-р, Гапликов Сергей Анатольевич - Глава Республики Коми</v>
          </cell>
        </row>
        <row r="220">
          <cell r="C220" t="str">
            <v>G_000-54-1-03.13-0659</v>
          </cell>
          <cell r="AOH220">
            <v>2018</v>
          </cell>
          <cell r="AOI220" t="str">
            <v>Распоряжение Главы Республики Коми от 24.04.2018 №90-р, Гапликов Сергей Анатольевич - Глава Республики Коми</v>
          </cell>
        </row>
        <row r="221">
          <cell r="C221" t="str">
            <v>G_000-55-1-03.13-1627</v>
          </cell>
          <cell r="AOH221">
            <v>2018</v>
          </cell>
          <cell r="AOI221" t="str">
            <v>Распоряжение Главы Республики Коми от 24.04.2018 №90-р, Гапликов Сергей Анатольевич - Глава Республики Коми</v>
          </cell>
        </row>
        <row r="222">
          <cell r="C222" t="str">
            <v>G_000-52-1-03.11-0013</v>
          </cell>
          <cell r="AOH222">
            <v>2017</v>
          </cell>
          <cell r="AOI222"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v>
          </cell>
        </row>
        <row r="223">
          <cell r="C223" t="str">
            <v>I_000-55-1-03.13-1636</v>
          </cell>
          <cell r="AOH223">
            <v>2023</v>
          </cell>
          <cell r="AOI223" t="str">
            <v>Распоряжение Главы Республики Коми от 24.04.2018 №90-р, Гапликов Сергей Анатольевич - Глава Республики Коми</v>
          </cell>
        </row>
        <row r="224">
          <cell r="C224" t="str">
            <v>F_000-54-1-03.21-0048</v>
          </cell>
          <cell r="AOH224">
            <v>2019</v>
          </cell>
          <cell r="AOI224" t="str">
            <v>Распоряжение Главы Республики Коми от 24.04.2018 №90-р, Гапликов Сергей Анатольевич - Глава Республики Коми</v>
          </cell>
        </row>
        <row r="225">
          <cell r="C225" t="str">
            <v>F_000-52-1-03.13-0007</v>
          </cell>
          <cell r="AOH225">
            <v>2021</v>
          </cell>
          <cell r="AOI225" t="str">
            <v>Распоряжение Главы Республики Коми от 24.04.2018 №90-р, Гапликов Сергей Анатольевич - Глава Республики Коми</v>
          </cell>
        </row>
        <row r="226">
          <cell r="C226" t="str">
            <v>F_000-52-1-03.13-0210</v>
          </cell>
        </row>
        <row r="227">
          <cell r="C227" t="str">
            <v>G_000-51-1-04.60-0003</v>
          </cell>
          <cell r="AOH227">
            <v>2017</v>
          </cell>
          <cell r="AOI227"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v>
          </cell>
        </row>
        <row r="228">
          <cell r="C228" t="str">
            <v>G_000-51-1-04.60-0004</v>
          </cell>
          <cell r="AOH228">
            <v>2018</v>
          </cell>
          <cell r="AOI228" t="str">
            <v>Распоряжение Главы Республики Коми от 24.04.2018 №90-р, Гапликов Сергей Анатольевич - Глава Республики Коми</v>
          </cell>
        </row>
        <row r="229">
          <cell r="C229" t="str">
            <v>G_000-51-1-04.60-0005</v>
          </cell>
          <cell r="AOH229">
            <v>2020</v>
          </cell>
          <cell r="AOI229" t="str">
            <v>Распоряжение Главы Республики Коми от 24.04.2018 №90-р, Гапликов Сергей Анатольевич - Глава Республики Коми</v>
          </cell>
        </row>
        <row r="230">
          <cell r="C230" t="str">
            <v>G_000-51-1-04.60-0008</v>
          </cell>
          <cell r="AOH230">
            <v>2018</v>
          </cell>
          <cell r="AOI230"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v>
          </cell>
        </row>
        <row r="231">
          <cell r="C231" t="str">
            <v>G_000-51-1-04.60-0007</v>
          </cell>
          <cell r="AOH231">
            <v>2019</v>
          </cell>
          <cell r="AOI231" t="str">
            <v>Распоряжение Главы Республики Коми от 24.04.2018 №90-р, Гапликов Сергей Анатольевич - Глава Республики Коми</v>
          </cell>
        </row>
        <row r="232">
          <cell r="C232" t="str">
            <v>G_000-51-1-04.60-0006</v>
          </cell>
          <cell r="AOH232">
            <v>2019</v>
          </cell>
          <cell r="AOI232" t="str">
            <v>Распоряжение Главы Республики Коми от 24.04.2018 №90-р, Гапликов Сергей Анатольевич - Глава Республики Коми</v>
          </cell>
        </row>
        <row r="233">
          <cell r="C233" t="str">
            <v>F_000-51-1-04.60-0001</v>
          </cell>
        </row>
        <row r="234">
          <cell r="C234" t="str">
            <v>I_000-53-1-03.31-1015</v>
          </cell>
        </row>
        <row r="235">
          <cell r="C235" t="str">
            <v>I_000-53-1-03.31-1014</v>
          </cell>
        </row>
        <row r="236">
          <cell r="C236" t="str">
            <v>I_000-53-1-03.31-1016</v>
          </cell>
        </row>
        <row r="237">
          <cell r="C237" t="str">
            <v>I_000-55-1-03.13-1630</v>
          </cell>
        </row>
        <row r="238">
          <cell r="C238" t="str">
            <v>I_000-55-1-03.13-1635</v>
          </cell>
        </row>
        <row r="239">
          <cell r="C239" t="str">
            <v>I_000-54-1-03.21-0669</v>
          </cell>
          <cell r="AOH239">
            <v>2020</v>
          </cell>
          <cell r="AOI239" t="str">
            <v>Распоряжение Главы Республики Коми от 24.04.2018 №90-р, Гапликов Сергей Анатольевич - Глава Республики Коми</v>
          </cell>
        </row>
        <row r="240">
          <cell r="C240" t="str">
            <v>I_000-54-1-03.21-0670</v>
          </cell>
          <cell r="AOH240">
            <v>2021</v>
          </cell>
          <cell r="AOI240" t="str">
            <v>Распоряжение Главы Республики Коми от 24.04.2018 №90-р, Гапликов Сергей Анатольевич - Глава Республики Коми</v>
          </cell>
        </row>
        <row r="241">
          <cell r="C241" t="str">
            <v>I_000-55-1-03.13-1634</v>
          </cell>
          <cell r="AOH241">
            <v>2022</v>
          </cell>
          <cell r="AOI241" t="str">
            <v>Распоряжение Главы Республики Коми от 24.04.2018 №90-р, Гапликов Сергей Анатольевич - Глава Республики Коми</v>
          </cell>
        </row>
        <row r="242">
          <cell r="C242" t="str">
            <v>I_000-55-1-03.13-1633</v>
          </cell>
          <cell r="AOH242">
            <v>2022</v>
          </cell>
          <cell r="AOI242" t="str">
            <v>Распоряжение Главы Республики Коми от 24.04.2018 №90-р, Гапликов Сергей Анатольевич - Глава Республики Коми</v>
          </cell>
        </row>
        <row r="243">
          <cell r="C243" t="str">
            <v>F_000-55-1-03.13-0016</v>
          </cell>
        </row>
        <row r="244">
          <cell r="C244" t="str">
            <v>I_000-52-1-03.21-0958</v>
          </cell>
          <cell r="AOH244">
            <v>2023</v>
          </cell>
          <cell r="AOI244" t="str">
            <v>Распоряжение Главы Республики Коми от 24.04.2018 №90-р, Гапликов Сергей Анатольевич - Глава Республики Коми</v>
          </cell>
        </row>
        <row r="245">
          <cell r="C245" t="str">
            <v>I_005-52-1-03.13-0214</v>
          </cell>
          <cell r="AOH245">
            <v>2023</v>
          </cell>
          <cell r="AOI245" t="str">
            <v>Распоряжение Главы Республики Коми от 24.04.2018 №90-р, Гапликов Сергей Анатольевич - Глава Республики Коми</v>
          </cell>
        </row>
        <row r="246">
          <cell r="C246" t="str">
            <v>I_005-55-1-03.13-1640</v>
          </cell>
          <cell r="AOH246">
            <v>2023</v>
          </cell>
          <cell r="AOI246" t="str">
            <v>Распоряжение Главы Республики Коми от 24.04.2018 №90-р, Гапликов Сергей Анатольевич - Глава Республики Коми</v>
          </cell>
        </row>
        <row r="247">
          <cell r="C247" t="str">
            <v>I_000-52-1-03.31-1035</v>
          </cell>
        </row>
        <row r="248">
          <cell r="C248" t="str">
            <v>I_000-55-1-04.60-0007</v>
          </cell>
          <cell r="AOH248">
            <v>2023</v>
          </cell>
          <cell r="AOI248" t="str">
            <v>Распоряжение Главы Республики Коми от 24.04.2018 №90-р, Гапликов Сергей Анатольевич - Глава Республики Коми</v>
          </cell>
        </row>
        <row r="249">
          <cell r="C249" t="str">
            <v>I_000-55-1-06.40-0001</v>
          </cell>
          <cell r="AOH249">
            <v>2023</v>
          </cell>
          <cell r="AOI249" t="str">
            <v>Распоряжение Главы Республики Коми от 24.04.2018 №90-р, Гапликов Сергей Анатольевич - Глава Республики Коми</v>
          </cell>
        </row>
        <row r="250">
          <cell r="C250" t="str">
            <v>I_000-55-1-03.13-1646</v>
          </cell>
        </row>
        <row r="251">
          <cell r="C251" t="str">
            <v>I_000-55-1-03.13-1645</v>
          </cell>
        </row>
        <row r="252">
          <cell r="C252" t="str">
            <v>I_005-54-1-03.13-0661</v>
          </cell>
        </row>
        <row r="253">
          <cell r="C253" t="str">
            <v>I_005-55-1-03.13-1642</v>
          </cell>
          <cell r="AOH253">
            <v>2024</v>
          </cell>
          <cell r="AOI253" t="str">
            <v>Распоряжение Главы Республики Коми от 24.04.2018 №90-р, Гапликов Сергей Анатольевич - Глава Республики Коми</v>
          </cell>
        </row>
        <row r="254">
          <cell r="C254" t="str">
            <v>I_005-55-1-03.13-1643</v>
          </cell>
          <cell r="AOH254">
            <v>2021</v>
          </cell>
          <cell r="AOI254" t="str">
            <v>Распоряжение Главы Республики Коми от 24.04.2018 №90-р, Гапликов Сергей Анатольевич - Глава Республики Коми</v>
          </cell>
        </row>
        <row r="255">
          <cell r="C255" t="str">
            <v>I_000-55-1-03.13-1647</v>
          </cell>
        </row>
        <row r="256">
          <cell r="C256" t="str">
            <v>I_000-52-1-03.21-0963</v>
          </cell>
          <cell r="AOH256">
            <v>2024</v>
          </cell>
          <cell r="AOI256" t="str">
            <v>Распоряжение Главы Республики Коми от 24.04.2018 №90-р, Гапликов Сергей Анатольевич - Глава Республики Коми</v>
          </cell>
        </row>
        <row r="257">
          <cell r="C257" t="str">
            <v>I_000-52-1-03.21-0962</v>
          </cell>
        </row>
        <row r="258">
          <cell r="C258" t="str">
            <v>I_005-55-1-03.13-1644</v>
          </cell>
        </row>
        <row r="259">
          <cell r="C259" t="str">
            <v>I_005-51-1-03.21-0955</v>
          </cell>
        </row>
        <row r="260">
          <cell r="C260" t="str">
            <v>I_005-51-1-03.21-0957</v>
          </cell>
        </row>
        <row r="261">
          <cell r="C261" t="str">
            <v>I_000-52-1-03.31-1041</v>
          </cell>
        </row>
        <row r="262">
          <cell r="C262" t="str">
            <v>I_000-55-1-03.31-1888</v>
          </cell>
        </row>
        <row r="263">
          <cell r="C263" t="str">
            <v>I_000-55-1-03.31-1889</v>
          </cell>
        </row>
        <row r="264">
          <cell r="C264" t="str">
            <v>I_000-55-1-03.13-1654</v>
          </cell>
          <cell r="AOH264">
            <v>2024</v>
          </cell>
          <cell r="AOI264" t="str">
            <v>Распоряжение Главы Республики Коми от 24.04.2018 №90-р, Гапликов Сергей Анатольевич - Глава Республики Коми</v>
          </cell>
        </row>
        <row r="265">
          <cell r="C265" t="str">
            <v>I_000-55-1-03.13-1653</v>
          </cell>
        </row>
        <row r="266">
          <cell r="C266" t="str">
            <v>I_000-55-1-03.13-1651</v>
          </cell>
          <cell r="AOH266">
            <v>2024</v>
          </cell>
          <cell r="AOI266" t="str">
            <v>Распоряжение Главы Республики Коми от 24.04.2018 №90-р, Гапликов Сергей Анатольевич - Глава Республики Коми</v>
          </cell>
        </row>
        <row r="267">
          <cell r="C267" t="str">
            <v>I_000-55-1-03.13-1652</v>
          </cell>
          <cell r="AOH267">
            <v>2023</v>
          </cell>
          <cell r="AOI267" t="str">
            <v>Распоряжение Главы Республики Коми от 24.04.2018 №90-р, Гапликов Сергей Анатольевич - Глава Республики Коми</v>
          </cell>
        </row>
        <row r="268">
          <cell r="C268" t="str">
            <v>I_000-54-1-03.13-0662</v>
          </cell>
        </row>
        <row r="269">
          <cell r="C269" t="str">
            <v>I_000-54-1-03.13-0663</v>
          </cell>
        </row>
        <row r="270">
          <cell r="C270" t="str">
            <v>I_000-54-1-03.13-0664</v>
          </cell>
          <cell r="AOH270">
            <v>2023</v>
          </cell>
          <cell r="AOI270" t="str">
            <v>Распоряжение Главы Республики Коми от 24.04.2018 №90-р, Гапликов Сергей Анатольевич - Глава Республики Коми</v>
          </cell>
        </row>
        <row r="271">
          <cell r="C271" t="str">
            <v>I_000-52-1-03.13-0219</v>
          </cell>
        </row>
        <row r="272">
          <cell r="C272" t="str">
            <v>I_000-52-1-03.13-0220</v>
          </cell>
          <cell r="AOH272">
            <v>0</v>
          </cell>
          <cell r="AOI272">
            <v>0</v>
          </cell>
        </row>
        <row r="273">
          <cell r="C273" t="str">
            <v>I_005-52-1-03.13-0216</v>
          </cell>
          <cell r="AOH273">
            <v>2024</v>
          </cell>
          <cell r="AOI273" t="str">
            <v>Распоряжение Главы Республики Коми от 24.04.2018 №90-р, Гапликов Сергей Анатольевич - Глава Республики Коми</v>
          </cell>
        </row>
        <row r="274">
          <cell r="C274" t="str">
            <v>I_005-52-1-03.13-0217</v>
          </cell>
          <cell r="AOH274">
            <v>2024</v>
          </cell>
          <cell r="AOI274" t="str">
            <v>Распоряжение Главы Республики Коми от 24.04.2018 №90-р, Гапликов Сергей Анатольевич - Глава Республики Коми</v>
          </cell>
        </row>
        <row r="275">
          <cell r="C275" t="str">
            <v>I_005-52-1-03.13-0218</v>
          </cell>
          <cell r="AOH275">
            <v>2023</v>
          </cell>
          <cell r="AOI275" t="str">
            <v>Распоряжение Главы Республики Коми от 24.04.2018 №90-р, Гапликов Сергей Анатольевич - Глава Республики Коми</v>
          </cell>
        </row>
        <row r="276">
          <cell r="C276" t="str">
            <v>I_005-54-1-03.13-0665</v>
          </cell>
          <cell r="AOH276">
            <v>2022</v>
          </cell>
          <cell r="AOI276" t="str">
            <v>Распоряжение Главы Республики Коми от 24.04.2018 №90-р, Гапликов Сергей Анатольевич - Глава Республики Коми</v>
          </cell>
        </row>
        <row r="277">
          <cell r="C277" t="str">
            <v>I_000-52-1-03.21-0965</v>
          </cell>
        </row>
        <row r="278">
          <cell r="C278" t="str">
            <v>I_000-52-1-03.21-0966</v>
          </cell>
        </row>
        <row r="279">
          <cell r="C279" t="str">
            <v>I_000-52-1-03.21-0967</v>
          </cell>
        </row>
        <row r="280">
          <cell r="C280" t="str">
            <v>I_000-52-1-03.21-0968</v>
          </cell>
        </row>
        <row r="281">
          <cell r="C281" t="str">
            <v>I_000-52-1-03.21-0969</v>
          </cell>
        </row>
        <row r="282">
          <cell r="C282" t="str">
            <v>I_000-52-1-03.21-0970</v>
          </cell>
        </row>
        <row r="283">
          <cell r="C283" t="str">
            <v>I_000-52-1-03.21-0971</v>
          </cell>
        </row>
        <row r="284">
          <cell r="C284" t="str">
            <v>F_000-54-1-03.13-0010</v>
          </cell>
          <cell r="AOH284">
            <v>2017</v>
          </cell>
          <cell r="AOI284"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v>
          </cell>
        </row>
        <row r="285">
          <cell r="C285" t="str">
            <v>I_000-51-1-04.60-0009</v>
          </cell>
          <cell r="AOH285">
            <v>2018</v>
          </cell>
          <cell r="AOI285" t="str">
            <v>Распоряжение Главы Республики Коми от 24.04.2018 №90-р, Гапликов Сергей Анатольевич - Глава Республики Коми</v>
          </cell>
        </row>
        <row r="286">
          <cell r="C286" t="str">
            <v>I_006-51-1-04.60-0010</v>
          </cell>
          <cell r="AOH286">
            <v>0</v>
          </cell>
          <cell r="AOI286">
            <v>0</v>
          </cell>
        </row>
        <row r="287">
          <cell r="C287" t="str">
            <v>I_006-55-1-04.60-0009</v>
          </cell>
        </row>
        <row r="288">
          <cell r="C288" t="str">
            <v>I_006-55-1-04.60-0010</v>
          </cell>
        </row>
        <row r="289">
          <cell r="C289" t="str">
            <v>I_006-55-1-04.60-0011</v>
          </cell>
        </row>
        <row r="290">
          <cell r="C290" t="str">
            <v>I_006-55-1-04.60-0012</v>
          </cell>
        </row>
        <row r="291">
          <cell r="C291" t="str">
            <v>I_006-55-1-04.60-0013</v>
          </cell>
        </row>
        <row r="292">
          <cell r="C292" t="str">
            <v>I_006-52-1-04.60-0014</v>
          </cell>
        </row>
        <row r="293">
          <cell r="C293" t="str">
            <v>I_006-52-1-04.60-0015</v>
          </cell>
        </row>
        <row r="294">
          <cell r="C294" t="str">
            <v>I_006-52-1-04.60-0016</v>
          </cell>
        </row>
        <row r="295">
          <cell r="C295" t="str">
            <v>F_000-55-1-04.60-0001</v>
          </cell>
        </row>
        <row r="296">
          <cell r="C296" t="str">
            <v>F_000-54-1-04.60-0001</v>
          </cell>
        </row>
        <row r="297">
          <cell r="C297" t="str">
            <v>F_000-51-1-04.60-0002</v>
          </cell>
        </row>
        <row r="298">
          <cell r="C298" t="str">
            <v>G_000-52-1-03.11-0010</v>
          </cell>
          <cell r="AOH298">
            <v>2017</v>
          </cell>
          <cell r="AOI298"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v>
          </cell>
        </row>
        <row r="299">
          <cell r="C299" t="str">
            <v>I_000-54-1-03.13-0660</v>
          </cell>
          <cell r="AOH299">
            <v>2017</v>
          </cell>
          <cell r="AOI299"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v>
          </cell>
        </row>
        <row r="300">
          <cell r="C300" t="str">
            <v>I_000-52-1-03.31-0963</v>
          </cell>
        </row>
        <row r="301">
          <cell r="C301" t="str">
            <v>I_000-52-1-03.31-0964</v>
          </cell>
        </row>
        <row r="302">
          <cell r="C302" t="str">
            <v>I_000-52-1-03.31-0965</v>
          </cell>
        </row>
        <row r="303">
          <cell r="C303" t="str">
            <v>I_000-52-1-03.31-0967</v>
          </cell>
        </row>
        <row r="304">
          <cell r="C304" t="str">
            <v>I_000-52-1-03.31-0970</v>
          </cell>
        </row>
        <row r="305">
          <cell r="C305" t="str">
            <v>I_000-52-1-03.31-0971</v>
          </cell>
        </row>
        <row r="306">
          <cell r="C306" t="str">
            <v>I_000-52-1-03.31-0973</v>
          </cell>
        </row>
        <row r="307">
          <cell r="C307" t="str">
            <v>I_000-52-1-03.31-0974</v>
          </cell>
        </row>
        <row r="308">
          <cell r="C308" t="str">
            <v>I_000-52-1-03.31-0975</v>
          </cell>
        </row>
        <row r="309">
          <cell r="C309" t="str">
            <v>I_000-52-1-03.31-0976</v>
          </cell>
        </row>
        <row r="310">
          <cell r="C310" t="str">
            <v>I_000-52-1-03.31-0977</v>
          </cell>
        </row>
        <row r="311">
          <cell r="C311" t="str">
            <v>I_000-52-1-03.31-0978</v>
          </cell>
        </row>
        <row r="312">
          <cell r="C312" t="str">
            <v>I_000-52-1-03.31-0979</v>
          </cell>
        </row>
        <row r="313">
          <cell r="C313" t="str">
            <v>I_000-52-1-03.31-0980</v>
          </cell>
        </row>
        <row r="314">
          <cell r="C314" t="str">
            <v>F_000-55-1-03.13-1151</v>
          </cell>
          <cell r="AOH314">
            <v>2017</v>
          </cell>
          <cell r="AOI314"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v>
          </cell>
        </row>
        <row r="315">
          <cell r="C315" t="str">
            <v>F_000-51-1-03.21-0645</v>
          </cell>
          <cell r="AOH315">
            <v>2018</v>
          </cell>
          <cell r="AOI315" t="str">
            <v>Распоряжение Главы Республики Коми от 24.04.2018 №90-р, Гапликов Сергей Анатольевич - Глава Республики Коми</v>
          </cell>
        </row>
        <row r="316">
          <cell r="C316" t="str">
            <v>F_000-54-1-03.21-0047</v>
          </cell>
          <cell r="AOH316">
            <v>2019</v>
          </cell>
          <cell r="AOI316" t="str">
            <v>Распоряжение Главы Республики Коми от 24.04.2018 №90-р, Гапликов Сергей Анатольевич - Глава Республики Коми</v>
          </cell>
        </row>
        <row r="317">
          <cell r="C317" t="str">
            <v>F_000-53-1-03.31-0010</v>
          </cell>
        </row>
        <row r="318">
          <cell r="C318" t="str">
            <v>I_000-52-1-03.31-0985</v>
          </cell>
        </row>
        <row r="319">
          <cell r="C319" t="str">
            <v>F_000-55-1-03.13-0018</v>
          </cell>
        </row>
        <row r="320">
          <cell r="C320" t="str">
            <v>F_000-51-1-03.21-0947</v>
          </cell>
          <cell r="AOH320">
            <v>2018</v>
          </cell>
          <cell r="AOI320" t="str">
            <v>Распоряжение Главы Республики Коми от 24.04.2018 №90-р, Гапликов Сергей Анатольевич - Глава Республики Коми</v>
          </cell>
        </row>
        <row r="321">
          <cell r="C321" t="str">
            <v>I_000-55-1-03.13-1639</v>
          </cell>
          <cell r="AOH321">
            <v>2019</v>
          </cell>
          <cell r="AOI321" t="str">
            <v>Распоряжение Главы Республики Коми от 24.04.2018 №90-р, Гапликов Сергей Анатольевич - Глава Республики Коми</v>
          </cell>
        </row>
        <row r="322">
          <cell r="C322" t="str">
            <v>F_000-51-1-03.21-0643</v>
          </cell>
        </row>
        <row r="323">
          <cell r="C323" t="str">
            <v>F_000-51-1-03.21-0945</v>
          </cell>
        </row>
        <row r="324">
          <cell r="C324" t="str">
            <v>I_005-51-1-03.13-0008</v>
          </cell>
        </row>
        <row r="325">
          <cell r="C325" t="str">
            <v>I_005-51-1-03.13-0009</v>
          </cell>
        </row>
        <row r="326">
          <cell r="C326" t="str">
            <v>I_005-51-1-03.13-0007</v>
          </cell>
        </row>
        <row r="327">
          <cell r="C327" t="str">
            <v>I_005-51-1-03.13-0010</v>
          </cell>
        </row>
        <row r="328">
          <cell r="C328" t="str">
            <v>I_005-51-1-03.13-0012</v>
          </cell>
        </row>
        <row r="329">
          <cell r="C329" t="str">
            <v>I_000-55-1-03.31-1881</v>
          </cell>
        </row>
        <row r="330">
          <cell r="C330" t="str">
            <v>I_000-52-1-03.31-1042</v>
          </cell>
        </row>
        <row r="331">
          <cell r="C331" t="str">
            <v>I_000-52-1-04.60-0003</v>
          </cell>
          <cell r="AOH331">
            <v>2020</v>
          </cell>
          <cell r="AOI331" t="str">
            <v>Распоряжение Главы Республики Коми от 24.04.2018 №90-р, Гапликов Сергей Анатольевич - Глава Республики Коми</v>
          </cell>
        </row>
        <row r="332">
          <cell r="C332" t="str">
            <v>F_000-54-1-03.13-0028</v>
          </cell>
        </row>
        <row r="414">
          <cell r="C414" t="str">
            <v>Г</v>
          </cell>
        </row>
        <row r="415">
          <cell r="C415" t="str">
            <v>Г</v>
          </cell>
        </row>
        <row r="416">
          <cell r="C416" t="str">
            <v>F_000-54-1-01.12-0663</v>
          </cell>
          <cell r="AOH416" t="str">
            <v>2014-2020</v>
          </cell>
          <cell r="AOI416" t="str">
            <v>Распоряжение Главы Республики Коми от 24.04.2018 №90-р, Гапликов Сергей Анатольевич - Глава Республики Коми</v>
          </cell>
        </row>
        <row r="417">
          <cell r="C417" t="str">
            <v>F_000-54-1-01.12-0667</v>
          </cell>
          <cell r="AOH417" t="str">
            <v>2014-2020</v>
          </cell>
          <cell r="AOI417" t="str">
            <v>Распоряжение Главы Республики Коми от 24.04.2018 №90-р, Гапликов Сергей Анатольевич - Глава Республики Коми</v>
          </cell>
        </row>
        <row r="418">
          <cell r="C418" t="str">
            <v>F_000-55-1-01.12-0300</v>
          </cell>
          <cell r="AOH418">
            <v>2018</v>
          </cell>
          <cell r="AOI418"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v>
          </cell>
        </row>
        <row r="419">
          <cell r="C419" t="str">
            <v>G_000-54-1-01.12-0671</v>
          </cell>
          <cell r="AOH419">
            <v>2022</v>
          </cell>
          <cell r="AOI419" t="str">
            <v>Распоряжение Главы Республики Коми от 24.04.2018 №90-р, Гапликов Сергей Анатольевич - Глава Республики Коми</v>
          </cell>
        </row>
        <row r="420">
          <cell r="C420" t="str">
            <v>F_000-51-1-01.21-0001</v>
          </cell>
          <cell r="AOH420">
            <v>2022</v>
          </cell>
          <cell r="AOI420" t="str">
            <v>Распоряжение Главы Республики Коми от 24.04.2018 №90-р, Гапликов Сергей Анатольевич - Глава Республики Коми</v>
          </cell>
        </row>
        <row r="421">
          <cell r="C421" t="str">
            <v>F_000-54-1-01.21-0512</v>
          </cell>
          <cell r="AOH421" t="str">
            <v>2014-2020</v>
          </cell>
          <cell r="AOI421" t="str">
            <v>Распоряжение Главы Республики Коми от 24.04.2018 №90-р, Гапликов Сергей Анатольевич - Глава Республики Коми</v>
          </cell>
        </row>
        <row r="422">
          <cell r="C422" t="str">
            <v>F_000-54-1-01.21-0310</v>
          </cell>
          <cell r="AOH422" t="str">
            <v>2014-2020</v>
          </cell>
          <cell r="AOI422" t="str">
            <v>Распоряжение Главы Республики Коми от 24.04.2018 №90-р, Гапликов Сергей Анатольевич - Глава Республики Коми</v>
          </cell>
        </row>
        <row r="423">
          <cell r="C423" t="str">
            <v>F_000-54-1-01.32-0187</v>
          </cell>
        </row>
        <row r="424">
          <cell r="C424" t="str">
            <v>F_000-52-1-01.31-0033</v>
          </cell>
        </row>
        <row r="425">
          <cell r="C425" t="str">
            <v>F_000-55-1-01.32-1214</v>
          </cell>
        </row>
        <row r="426">
          <cell r="C426" t="str">
            <v>F_000-55-1-01.32-1217</v>
          </cell>
        </row>
        <row r="427">
          <cell r="C427" t="str">
            <v>F_000-55-1-01.32-1218</v>
          </cell>
        </row>
        <row r="428">
          <cell r="C428" t="str">
            <v>F_000-55-1-01.32-1222</v>
          </cell>
        </row>
        <row r="429">
          <cell r="C429" t="str">
            <v>F_000-55-1-01.32-1226</v>
          </cell>
        </row>
        <row r="430">
          <cell r="C430" t="str">
            <v>F_000-55-1-01.32-1228</v>
          </cell>
        </row>
        <row r="431">
          <cell r="C431" t="str">
            <v>F_000-54-1-01.32-0202</v>
          </cell>
        </row>
        <row r="432">
          <cell r="C432" t="str">
            <v>F_000-55-1-01.32-1229</v>
          </cell>
        </row>
        <row r="433">
          <cell r="C433" t="str">
            <v>F_000-55-1-01.32-1230</v>
          </cell>
        </row>
        <row r="434">
          <cell r="C434" t="str">
            <v>F_000-54-1-01.33-0206</v>
          </cell>
        </row>
        <row r="435">
          <cell r="C435" t="str">
            <v>F_000-54-1-01.32-0211</v>
          </cell>
        </row>
        <row r="436">
          <cell r="C436" t="str">
            <v>F_000-55-1-01.32-1231</v>
          </cell>
        </row>
        <row r="437">
          <cell r="C437" t="str">
            <v>F_000-55-1-01.32-1232</v>
          </cell>
        </row>
        <row r="438">
          <cell r="C438" t="str">
            <v>F_000-52-1-01.32-0019</v>
          </cell>
        </row>
        <row r="439">
          <cell r="C439" t="str">
            <v>F_000-52-1-01.32-0020</v>
          </cell>
        </row>
        <row r="440">
          <cell r="C440" t="str">
            <v>F_000-52-1-01.31-0034</v>
          </cell>
        </row>
        <row r="441">
          <cell r="C441" t="str">
            <v>F_000-54-1-01.31-0001</v>
          </cell>
        </row>
        <row r="442">
          <cell r="C442" t="str">
            <v>F_000-54-1-01.32-0009</v>
          </cell>
        </row>
        <row r="443">
          <cell r="C443" t="str">
            <v>I_007-54-1-01.32-0498</v>
          </cell>
          <cell r="AOH443">
            <v>0</v>
          </cell>
          <cell r="AOI443">
            <v>0</v>
          </cell>
        </row>
        <row r="444">
          <cell r="C444" t="str">
            <v>I_007-54-1-01.32-0499</v>
          </cell>
          <cell r="AOH444">
            <v>0</v>
          </cell>
          <cell r="AOI444">
            <v>0</v>
          </cell>
        </row>
        <row r="445">
          <cell r="C445" t="str">
            <v>F_000-54-1-01.32-0010</v>
          </cell>
        </row>
        <row r="446">
          <cell r="C446" t="str">
            <v>F_000-54-1-01.32-0011</v>
          </cell>
        </row>
        <row r="447">
          <cell r="C447" t="str">
            <v>F_000-54-1-01.32-0012</v>
          </cell>
        </row>
        <row r="448">
          <cell r="C448" t="str">
            <v>F_000-54-1-01.32-0013</v>
          </cell>
        </row>
        <row r="449">
          <cell r="C449" t="str">
            <v>F_000-54-1-01.32-0014</v>
          </cell>
        </row>
        <row r="450">
          <cell r="C450" t="str">
            <v>F_000-54-1-01.32-0015</v>
          </cell>
        </row>
        <row r="451">
          <cell r="C451" t="str">
            <v>F_000-54-1-01.32-0016</v>
          </cell>
        </row>
        <row r="452">
          <cell r="C452" t="str">
            <v>F_000-54-1-01.32-0017</v>
          </cell>
        </row>
        <row r="453">
          <cell r="C453" t="str">
            <v>F_000-54-1-01.32-0018</v>
          </cell>
        </row>
        <row r="454">
          <cell r="C454" t="str">
            <v>F_000-55-1-01.32-0054</v>
          </cell>
        </row>
        <row r="455">
          <cell r="C455" t="str">
            <v>F_000-55-1-01.32-0055</v>
          </cell>
        </row>
        <row r="456">
          <cell r="C456" t="str">
            <v>F_000-55-1-01.32-0056</v>
          </cell>
        </row>
        <row r="457">
          <cell r="C457" t="str">
            <v>F_000-55-1-01.32-0057</v>
          </cell>
        </row>
        <row r="458">
          <cell r="C458" t="str">
            <v>F_000-55-1-01.32-0059</v>
          </cell>
        </row>
        <row r="459">
          <cell r="C459" t="str">
            <v>F_000-55-1-01.32-0060</v>
          </cell>
        </row>
        <row r="460">
          <cell r="C460" t="str">
            <v>F_000-55-1-01.32-0061</v>
          </cell>
        </row>
        <row r="461">
          <cell r="C461" t="str">
            <v>F_000-53-1-01.32-0057</v>
          </cell>
        </row>
        <row r="462">
          <cell r="C462" t="str">
            <v>F_000-53-1-01.32-0058</v>
          </cell>
        </row>
        <row r="463">
          <cell r="C463" t="str">
            <v>F_000-53-1-01.33-0106</v>
          </cell>
        </row>
        <row r="464">
          <cell r="C464" t="str">
            <v>F_000-53-1-01.32-0061</v>
          </cell>
        </row>
        <row r="465">
          <cell r="C465" t="str">
            <v>I_000-52-1-01.31-0035</v>
          </cell>
        </row>
        <row r="466">
          <cell r="C466" t="str">
            <v>I_000-52-0-01.31-0001</v>
          </cell>
        </row>
        <row r="467">
          <cell r="C467" t="str">
            <v>I_007-55-1-01.32-1920</v>
          </cell>
          <cell r="AOH467">
            <v>0</v>
          </cell>
          <cell r="AOI467">
            <v>0</v>
          </cell>
        </row>
        <row r="468">
          <cell r="C468" t="str">
            <v>I_007-55-1-01.32-1919</v>
          </cell>
          <cell r="AOH468">
            <v>0</v>
          </cell>
          <cell r="AOI468">
            <v>0</v>
          </cell>
        </row>
        <row r="469">
          <cell r="C469" t="str">
            <v>I_000-55-1-01.32-1844</v>
          </cell>
        </row>
        <row r="470">
          <cell r="C470" t="str">
            <v>I_000-55-1-01.32-1845</v>
          </cell>
        </row>
        <row r="471">
          <cell r="C471" t="str">
            <v>I_000-55-1-01.32-1847</v>
          </cell>
        </row>
        <row r="472">
          <cell r="C472" t="str">
            <v>I_000-54-1-01.32-0488</v>
          </cell>
        </row>
        <row r="473">
          <cell r="C473" t="str">
            <v>F_000-54-1-01.41-0249</v>
          </cell>
        </row>
        <row r="474">
          <cell r="C474" t="str">
            <v>F_000-53-1-01.41-0449</v>
          </cell>
        </row>
        <row r="475">
          <cell r="C475" t="str">
            <v>F_000-52-1-01.41-0287</v>
          </cell>
        </row>
        <row r="476">
          <cell r="C476" t="str">
            <v>F_000-51-1-01.41-0028</v>
          </cell>
        </row>
        <row r="477">
          <cell r="C477" t="str">
            <v>F_000-55-1-01.41-0044</v>
          </cell>
        </row>
        <row r="478">
          <cell r="C478" t="str">
            <v>G_000-55-1-01.41-2490</v>
          </cell>
        </row>
        <row r="479">
          <cell r="C479" t="str">
            <v>G_000-55-1-01.41-2491</v>
          </cell>
        </row>
        <row r="480">
          <cell r="C480" t="str">
            <v>F_000-53-1-02.31-0290</v>
          </cell>
        </row>
        <row r="481">
          <cell r="C481" t="str">
            <v>F_000-53-1-02.31-0013</v>
          </cell>
        </row>
        <row r="482">
          <cell r="C482" t="str">
            <v>G_000-52-1-02.41-0552</v>
          </cell>
        </row>
        <row r="483">
          <cell r="C483" t="str">
            <v>I_000-52-1-02.41-0554</v>
          </cell>
          <cell r="AOH483">
            <v>0</v>
          </cell>
          <cell r="AOI483">
            <v>0</v>
          </cell>
        </row>
        <row r="484">
          <cell r="C484" t="str">
            <v>I_000-52-1-02.41-0555</v>
          </cell>
          <cell r="AOH484">
            <v>0</v>
          </cell>
          <cell r="AOI484">
            <v>0</v>
          </cell>
        </row>
        <row r="485">
          <cell r="C485" t="str">
            <v>I_000-52-1-02.41-0556</v>
          </cell>
          <cell r="AOH485">
            <v>0</v>
          </cell>
          <cell r="AOI485">
            <v>0</v>
          </cell>
        </row>
        <row r="486">
          <cell r="C486" t="str">
            <v>I_000-52-1-02.41-0557</v>
          </cell>
          <cell r="AOH486">
            <v>0</v>
          </cell>
          <cell r="AOI486">
            <v>0</v>
          </cell>
        </row>
        <row r="487">
          <cell r="C487" t="str">
            <v>I_000-52-1-02.41-0558</v>
          </cell>
          <cell r="AOH487">
            <v>0</v>
          </cell>
          <cell r="AOI487">
            <v>0</v>
          </cell>
        </row>
        <row r="488">
          <cell r="C488" t="str">
            <v>I_000-52-1-02.41-0559</v>
          </cell>
          <cell r="AOH488">
            <v>0</v>
          </cell>
          <cell r="AOI488">
            <v>0</v>
          </cell>
        </row>
        <row r="489">
          <cell r="C489" t="str">
            <v>F_000-52-1-01.32-0018</v>
          </cell>
        </row>
        <row r="490">
          <cell r="C490" t="str">
            <v>F_000-55-1-01.32-0058</v>
          </cell>
        </row>
        <row r="491">
          <cell r="C491" t="str">
            <v>F_000-52-1-01.12-0025</v>
          </cell>
          <cell r="AOH491" t="str">
            <v>2014-2020</v>
          </cell>
          <cell r="AOI491" t="str">
            <v>Распоряжение Главы Республики Коми от 24.04.2018 №90-р, Гапликов Сергей Анатольевич - Глава Республики Коми</v>
          </cell>
        </row>
        <row r="492">
          <cell r="C492" t="str">
            <v>F_000-55-1-01.12-1293</v>
          </cell>
          <cell r="AOH492" t="str">
            <v>2014-2020</v>
          </cell>
          <cell r="AOI492" t="str">
            <v>Распоряжение Главы Республики Коми от 24.04.2018 №90-р, Гапликов Сергей Анатольевич - Глава Республики Коми</v>
          </cell>
        </row>
        <row r="493">
          <cell r="C493" t="str">
            <v>F_000-55-1-01.12-1122</v>
          </cell>
          <cell r="AOH493" t="str">
            <v>2014-2020</v>
          </cell>
          <cell r="AOI493" t="str">
            <v>Распоряжение Главы Республики Коми от 24.04.2018 №90-р, Гапликов Сергей Анатольевич - Глава Республики Коми</v>
          </cell>
        </row>
        <row r="494">
          <cell r="C494" t="str">
            <v>F_000-55-1-01.12-1126</v>
          </cell>
          <cell r="AOH494" t="str">
            <v>2014-2020</v>
          </cell>
          <cell r="AOI494" t="str">
            <v>Распоряжение Главы Республики Коми от 24.04.2018 №90-р, Гапликов Сергей Анатольевич - Глава Республики Коми</v>
          </cell>
        </row>
        <row r="495">
          <cell r="C495" t="str">
            <v>F_000-55-1-01.12-1128</v>
          </cell>
          <cell r="AOH495" t="str">
            <v>2014-2020</v>
          </cell>
          <cell r="AOI495" t="str">
            <v>Распоряжение Главы Республики Коми от 24.04.2018 №90-р, Гапликов Сергей Анатольевич - Глава Республики Коми</v>
          </cell>
        </row>
        <row r="496">
          <cell r="C496" t="str">
            <v>F_000-55-1-01.12-1129</v>
          </cell>
          <cell r="AOH496" t="str">
            <v>2014-2020</v>
          </cell>
          <cell r="AOI496" t="str">
            <v>Распоряжение Главы Республики Коми от 24.04.2018 №90-р, Гапликов Сергей Анатольевич - Глава Республики Коми</v>
          </cell>
        </row>
        <row r="497">
          <cell r="C497" t="str">
            <v>F_000-55-1-01.12-1294</v>
          </cell>
          <cell r="AOH497" t="str">
            <v>2014-2020</v>
          </cell>
          <cell r="AOI497" t="str">
            <v>Распоряжение Главы Республики Коми от 24.04.2018 №90-р, Гапликов Сергей Анатольевич - Глава Республики Коми</v>
          </cell>
        </row>
        <row r="498">
          <cell r="C498" t="str">
            <v>F_000-55-1-01.12-0846</v>
          </cell>
          <cell r="AOH498" t="str">
            <v>2014-2020</v>
          </cell>
          <cell r="AOI498" t="str">
            <v>Распоряжение Главы Республики Коми от 24.04.2018 №90-р, Гапликов Сергей Анатольевич - Глава Республики Коми</v>
          </cell>
        </row>
        <row r="499">
          <cell r="C499" t="str">
            <v>F_000-55-1-01.12-1302</v>
          </cell>
          <cell r="AOH499" t="str">
            <v>2014-2020</v>
          </cell>
          <cell r="AOI499" t="str">
            <v>Распоряжение Главы Республики Коми от 24.04.2018 №90-р, Гапликов Сергей Анатольевич - Глава Республики Коми</v>
          </cell>
        </row>
        <row r="500">
          <cell r="C500" t="str">
            <v>F_000-55-1-01.12-1303</v>
          </cell>
          <cell r="AOH500" t="str">
            <v>2014-2020</v>
          </cell>
          <cell r="AOI500" t="str">
            <v>Распоряжение Главы Республики Коми от 24.04.2018 №90-р, Гапликов Сергей Анатольевич - Глава Республики Коми</v>
          </cell>
        </row>
        <row r="501">
          <cell r="C501" t="str">
            <v>F_000-55-1-01.12-1297</v>
          </cell>
          <cell r="AOH501" t="str">
            <v>2014-2020</v>
          </cell>
          <cell r="AOI501" t="str">
            <v>Распоряжение Главы Республики Коми от 24.04.2018 №90-р, Гапликов Сергей Анатольевич - Глава Республики Коми</v>
          </cell>
        </row>
        <row r="502">
          <cell r="C502" t="str">
            <v>I_000-52-1-01.11-0005</v>
          </cell>
          <cell r="AOH502" t="str">
            <v>2014-2020</v>
          </cell>
          <cell r="AOI502" t="str">
            <v>Распоряжение Главы Республики Коми от 24.04.2018 №90-р, Гапликов Сергей Анатольевич - Глава Республики Коми</v>
          </cell>
        </row>
        <row r="503">
          <cell r="C503" t="str">
            <v>I_000-52-1-01.11-0003</v>
          </cell>
          <cell r="AOH503" t="str">
            <v>2014-2020</v>
          </cell>
          <cell r="AOI503" t="str">
            <v>Распоряжение Главы Республики Коми от 24.04.2018 №90-р, Гапликов Сергей Анатольевич - Глава Республики Коми</v>
          </cell>
        </row>
        <row r="504">
          <cell r="C504" t="str">
            <v>I_000-52-1-01.12-0029</v>
          </cell>
          <cell r="AOH504" t="str">
            <v>2014-2020</v>
          </cell>
          <cell r="AOI504" t="str">
            <v>Распоряжение Главы Республики Коми от 24.04.2018 №90-р, Гапликов Сергей Анатольевич - Глава Республики Коми</v>
          </cell>
        </row>
        <row r="505">
          <cell r="C505" t="str">
            <v>F_000-54-1-01.12-0180</v>
          </cell>
          <cell r="AOH505" t="str">
            <v>2014-2020</v>
          </cell>
          <cell r="AOI505" t="str">
            <v>Распоряжение Главы Республики Коми от 24.04.2018 №90-р, Гапликов Сергей Анатольевич - Глава Республики Коми</v>
          </cell>
        </row>
        <row r="506">
          <cell r="C506" t="str">
            <v>F_000-54-1-01.12-0655</v>
          </cell>
          <cell r="AOH506" t="str">
            <v>2014-2020</v>
          </cell>
          <cell r="AOI506" t="str">
            <v>Распоряжение Главы Республики Коми от 24.04.2018 №90-р, Гапликов Сергей Анатольевич - Глава Республики Коми</v>
          </cell>
        </row>
        <row r="507">
          <cell r="C507" t="str">
            <v>F_000-54-1-01.12-0656</v>
          </cell>
          <cell r="AOH507" t="str">
            <v>2014-2020</v>
          </cell>
          <cell r="AOI507" t="str">
            <v>Распоряжение Главы Республики Коми от 24.04.2018 №90-р, Гапликов Сергей Анатольевич - Глава Республики Коми</v>
          </cell>
        </row>
        <row r="508">
          <cell r="C508" t="str">
            <v>F_000-54-1-01.12-0657</v>
          </cell>
          <cell r="AOH508" t="str">
            <v>2014-2020</v>
          </cell>
          <cell r="AOI508" t="str">
            <v>Распоряжение Главы Республики Коми от 24.04.2018 №90-р, Гапликов Сергей Анатольевич - Глава Республики Коми</v>
          </cell>
        </row>
        <row r="509">
          <cell r="C509" t="str">
            <v>F_000-54-1-01.12-0658</v>
          </cell>
          <cell r="AOH509" t="str">
            <v>2014-2020</v>
          </cell>
          <cell r="AOI509" t="str">
            <v>Распоряжение Главы Республики Коми от 24.04.2018 №90-р, Гапликов Сергей Анатольевич - Глава Республики Коми</v>
          </cell>
        </row>
        <row r="510">
          <cell r="C510" t="str">
            <v>F_000-54-1-01.12-0659</v>
          </cell>
          <cell r="AOH510" t="str">
            <v>2014-2020</v>
          </cell>
          <cell r="AOI510" t="str">
            <v>Распоряжение Главы Республики Коми от 24.04.2018 №90-р, Гапликов Сергей Анатольевич - Глава Республики Коми</v>
          </cell>
        </row>
        <row r="511">
          <cell r="C511" t="str">
            <v>I_000-54-1-01.12-0660</v>
          </cell>
          <cell r="AOH511" t="str">
            <v>2014-2020</v>
          </cell>
          <cell r="AOI511" t="str">
            <v>Распоряжение Главы Республики Коми от 24.04.2018 №90-р, Гапликов Сергей Анатольевич - Глава Республики Коми</v>
          </cell>
        </row>
        <row r="512">
          <cell r="C512" t="str">
            <v>F_000-55-1-01.12-1118</v>
          </cell>
          <cell r="AOH512" t="str">
            <v>2014-2020</v>
          </cell>
          <cell r="AOI512" t="str">
            <v>Распоряжение Главы Республики Коми от 24.04.2018 №90-р, Гапликов Сергей Анатольевич - Глава Республики Коми</v>
          </cell>
        </row>
        <row r="513">
          <cell r="C513" t="str">
            <v>F_000-55-1-01.12-1119</v>
          </cell>
          <cell r="AOH513" t="str">
            <v>2014-2020</v>
          </cell>
          <cell r="AOI513" t="str">
            <v>Распоряжение Главы Республики Коми от 24.04.2018 №90-р, Гапликов Сергей Анатольевич - Глава Республики Коми</v>
          </cell>
        </row>
        <row r="514">
          <cell r="C514" t="str">
            <v>F_000-55-1-01.12-1299</v>
          </cell>
          <cell r="AOH514" t="str">
            <v>2014-2020</v>
          </cell>
          <cell r="AOI514" t="str">
            <v>Распоряжение Главы Республики Коми от 24.04.2018 №90-р, Гапликов Сергей Анатольевич - Глава Республики Коми</v>
          </cell>
        </row>
        <row r="515">
          <cell r="C515" t="str">
            <v>F_000-55-1-01.12-1304</v>
          </cell>
          <cell r="AOH515" t="str">
            <v>2014-2020</v>
          </cell>
          <cell r="AOI515" t="str">
            <v>Распоряжение Главы Республики Коми от 24.04.2018 №90-р, Гапликов Сергей Анатольевич - Глава Республики Коми</v>
          </cell>
        </row>
        <row r="516">
          <cell r="C516" t="str">
            <v>F_000-55-1-01.12-1305</v>
          </cell>
          <cell r="AOH516" t="str">
            <v>2014-2020</v>
          </cell>
          <cell r="AOI516" t="str">
            <v>Распоряжение Главы Республики Коми от 24.04.2018 №90-р, Гапликов Сергей Анатольевич - Глава Республики Коми</v>
          </cell>
        </row>
        <row r="517">
          <cell r="C517" t="str">
            <v>F_000-54-1-01.12-0661</v>
          </cell>
          <cell r="AOH517" t="str">
            <v>2014-2020</v>
          </cell>
          <cell r="AOI517" t="str">
            <v>Распоряжение Главы Республики Коми от 24.04.2018 №90-р, Гапликов Сергей Анатольевич - Глава Республики Коми</v>
          </cell>
        </row>
        <row r="518">
          <cell r="C518" t="str">
            <v>F_000-54-1-01.12-0662</v>
          </cell>
          <cell r="AOH518" t="str">
            <v>2014-2020</v>
          </cell>
          <cell r="AOI518" t="str">
            <v>Распоряжение Главы Республики Коми от 24.04.2018 №90-р, Гапликов Сергей Анатольевич - Глава Республики Коми</v>
          </cell>
        </row>
        <row r="519">
          <cell r="C519" t="str">
            <v>F_000-54-1-01.12-0664</v>
          </cell>
          <cell r="AOH519" t="str">
            <v>2014-2020</v>
          </cell>
          <cell r="AOI519" t="str">
            <v>Распоряжение Главы Республики Коми от 24.04.2018 №90-р, Гапликов Сергей Анатольевич - Глава Республики Коми</v>
          </cell>
        </row>
        <row r="520">
          <cell r="C520" t="str">
            <v>F_000-54-1-01.12-0665</v>
          </cell>
          <cell r="AOH520" t="str">
            <v>2014-2020</v>
          </cell>
          <cell r="AOI520" t="str">
            <v>Распоряжение Главы Республики Коми от 24.04.2018 №90-р, Гапликов Сергей Анатольевич - Глава Республики Коми</v>
          </cell>
        </row>
        <row r="521">
          <cell r="C521" t="str">
            <v>F_000-54-1-01.12-0666</v>
          </cell>
          <cell r="AOH521" t="str">
            <v>2014-2020</v>
          </cell>
          <cell r="AOI521" t="str">
            <v>Распоряжение Главы Республики Коми от 24.04.2018 №90-р, Гапликов Сергей Анатольевич - Глава Республики Коми</v>
          </cell>
        </row>
        <row r="522">
          <cell r="C522" t="str">
            <v>F_000-54-1-01.12-0668</v>
          </cell>
          <cell r="AOH522" t="str">
            <v>2014-2020</v>
          </cell>
          <cell r="AOI522" t="str">
            <v>Распоряжение Главы Республики Коми от 24.04.2018 №90-р, Гапликов Сергей Анатольевич - Глава Республики Коми</v>
          </cell>
        </row>
        <row r="523">
          <cell r="C523" t="str">
            <v>F_000-54-1-01.12-0669</v>
          </cell>
          <cell r="AOH523" t="str">
            <v>2014-2020</v>
          </cell>
          <cell r="AOI523" t="str">
            <v>Распоряжение Главы Республики Коми от 24.04.2018 №90-р, Гапликов Сергей Анатольевич - Глава Республики Коми</v>
          </cell>
        </row>
        <row r="524">
          <cell r="C524" t="str">
            <v>I_000-54-1-01.12-0670</v>
          </cell>
          <cell r="AOH524" t="str">
            <v>2014-2020</v>
          </cell>
          <cell r="AOI524" t="str">
            <v>Распоряжение Главы Республики Коми от 24.04.2018 №90-р, Гапликов Сергей Анатольевич - Глава Республики Коми</v>
          </cell>
        </row>
        <row r="525">
          <cell r="C525" t="str">
            <v>F_000-52-1-01.21-0060</v>
          </cell>
          <cell r="AOH525" t="str">
            <v>2014-2020</v>
          </cell>
          <cell r="AOI525" t="str">
            <v>Распоряжение Главы Республики Коми от 24.04.2018 №90-р, Гапликов Сергей Анатольевич - Глава Республики Коми</v>
          </cell>
        </row>
        <row r="526">
          <cell r="C526" t="str">
            <v>I_004-52-1-01.21-0071</v>
          </cell>
          <cell r="AOH526" t="str">
            <v>2014-2020</v>
          </cell>
          <cell r="AOI526" t="str">
            <v>Распоряжение Главы Республики Коми от 24.04.2018 №90-р, Гапликов Сергей Анатольевич - Глава Республики Коми</v>
          </cell>
        </row>
        <row r="527">
          <cell r="C527" t="str">
            <v>I_004-52-1-01.21-0072</v>
          </cell>
          <cell r="AOH527" t="str">
            <v>2014-2020</v>
          </cell>
          <cell r="AOI527" t="str">
            <v>Распоряжение Главы Республики Коми от 24.04.2018 №90-р, Гапликов Сергей Анатольевич - Глава Республики Коми</v>
          </cell>
        </row>
        <row r="528">
          <cell r="C528" t="str">
            <v>I_004-52-1-01.21-0073</v>
          </cell>
          <cell r="AOH528" t="str">
            <v>2014-2020</v>
          </cell>
          <cell r="AOI528" t="str">
            <v>Распоряжение Главы Республики Коми от 24.04.2018 №90-р, Гапликов Сергей Анатольевич - Глава Республики Коми</v>
          </cell>
        </row>
        <row r="529">
          <cell r="C529" t="str">
            <v>I_004-52-1-01.21-0074</v>
          </cell>
          <cell r="AOH529" t="str">
            <v>2014-2020</v>
          </cell>
          <cell r="AOI529" t="str">
            <v>Распоряжение Главы Республики Коми от 24.04.2018 №90-р, Гапликов Сергей Анатольевич - Глава Республики Коми</v>
          </cell>
        </row>
        <row r="530">
          <cell r="C530" t="str">
            <v>I_004-52-1-01.21-0075</v>
          </cell>
          <cell r="AOH530" t="str">
            <v>2014-2020</v>
          </cell>
          <cell r="AOI530" t="str">
            <v>Распоряжение Главы Республики Коми от 24.04.2018 №90-р, Гапликов Сергей Анатольевич - Глава Республики Коми</v>
          </cell>
        </row>
        <row r="531">
          <cell r="C531" t="str">
            <v>I_004-52-1-01.21-0076</v>
          </cell>
          <cell r="AOH531" t="str">
            <v>2014-2020</v>
          </cell>
          <cell r="AOI531" t="str">
            <v>Распоряжение Главы Республики Коми от 24.04.2018 №90-р, Гапликов Сергей Анатольевич - Глава Республики Коми</v>
          </cell>
        </row>
        <row r="532">
          <cell r="C532" t="str">
            <v>F_000-52-1-01.21-0055</v>
          </cell>
          <cell r="AOH532" t="str">
            <v>2014-2020</v>
          </cell>
          <cell r="AOI532" t="str">
            <v>Распоряжение Главы Республики Коми от 24.04.2018 №90-р, Гапликов Сергей Анатольевич - Глава Республики Коми</v>
          </cell>
        </row>
        <row r="533">
          <cell r="C533" t="str">
            <v>I_004-52-1-01.21-0077</v>
          </cell>
          <cell r="AOH533" t="str">
            <v>2014-2020</v>
          </cell>
          <cell r="AOI533" t="str">
            <v>Распоряжение Главы Республики Коми от 24.04.2018 №90-р, Гапликов Сергей Анатольевич - Глава Республики Коми</v>
          </cell>
        </row>
        <row r="534">
          <cell r="C534" t="str">
            <v>I_004-52-1-01.21-0078</v>
          </cell>
          <cell r="AOH534" t="str">
            <v>2014-2020</v>
          </cell>
          <cell r="AOI534" t="str">
            <v>Распоряжение Главы Республики Коми от 24.04.2018 №90-р, Гапликов Сергей Анатольевич - Глава Республики Коми</v>
          </cell>
        </row>
        <row r="535">
          <cell r="C535" t="str">
            <v>I_004-52-1-01.21-0079</v>
          </cell>
          <cell r="AOH535" t="str">
            <v>2014-2020</v>
          </cell>
          <cell r="AOI535" t="str">
            <v>Распоряжение Главы Республики Коми от 24.04.2018 №90-р, Гапликов Сергей Анатольевич - Глава Республики Коми</v>
          </cell>
        </row>
        <row r="536">
          <cell r="C536" t="str">
            <v>F_000-54-1-01.21-0499</v>
          </cell>
          <cell r="AOH536" t="str">
            <v>2014-2020</v>
          </cell>
          <cell r="AOI536" t="str">
            <v>Распоряжение Главы Республики Коми от 24.04.2018 №90-р, Гапликов Сергей Анатольевич - Глава Республики Коми</v>
          </cell>
        </row>
        <row r="537">
          <cell r="C537" t="str">
            <v>I_004-54-1-01.21-0525</v>
          </cell>
          <cell r="AOH537" t="str">
            <v>2014-2020</v>
          </cell>
          <cell r="AOI537" t="str">
            <v>Распоряжение Главы Республики Коми от 24.04.2018 №90-р, Гапликов Сергей Анатольевич - Глава Республики Коми</v>
          </cell>
        </row>
        <row r="538">
          <cell r="C538" t="str">
            <v>I_004-54-1-01.21-0526</v>
          </cell>
          <cell r="AOH538" t="str">
            <v>2014-2020</v>
          </cell>
          <cell r="AOI538" t="str">
            <v>Распоряжение Главы Республики Коми от 24.04.2018 №90-р, Гапликов Сергей Анатольевич - Глава Республики Коми</v>
          </cell>
        </row>
        <row r="539">
          <cell r="C539" t="str">
            <v>I_004-54-1-01.21-0527</v>
          </cell>
          <cell r="AOH539" t="str">
            <v>2014-2020</v>
          </cell>
          <cell r="AOI539" t="str">
            <v>Распоряжение Главы Республики Коми от 24.04.2018 №90-р, Гапликов Сергей Анатольевич - Глава Республики Коми</v>
          </cell>
        </row>
        <row r="540">
          <cell r="C540" t="str">
            <v>I_004-54-1-01.21-0528</v>
          </cell>
          <cell r="AOH540" t="str">
            <v>2014-2020</v>
          </cell>
          <cell r="AOI540" t="str">
            <v>Распоряжение Главы Республики Коми от 24.04.2018 №90-р, Гапликов Сергей Анатольевич - Глава Республики Коми</v>
          </cell>
        </row>
        <row r="541">
          <cell r="C541" t="str">
            <v>I_004-54-1-01.21-0529</v>
          </cell>
          <cell r="AOH541" t="str">
            <v>2014-2020</v>
          </cell>
          <cell r="AOI541" t="str">
            <v>Распоряжение Главы Республики Коми от 24.04.2018 №90-р, Гапликов Сергей Анатольевич - Глава Республики Коми</v>
          </cell>
        </row>
        <row r="542">
          <cell r="C542" t="str">
            <v>F_000-54-1-01.21-0510</v>
          </cell>
          <cell r="AOH542" t="str">
            <v>2014-2020</v>
          </cell>
          <cell r="AOI542" t="str">
            <v>Распоряжение Главы Республики Коми от 24.04.2018 №90-р, Гапликов Сергей Анатольевич - Глава Республики Коми</v>
          </cell>
        </row>
        <row r="543">
          <cell r="C543" t="str">
            <v>I_000-54-1-01.21-0511</v>
          </cell>
          <cell r="AOH543" t="str">
            <v>2014-2020</v>
          </cell>
          <cell r="AOI543" t="str">
            <v>Распоряжение Главы Республики Коми от 24.04.2018 №90-р, Гапликов Сергей Анатольевич - Глава Республики Коми</v>
          </cell>
        </row>
        <row r="544">
          <cell r="C544" t="str">
            <v>F_000-55-1-01.21-0006</v>
          </cell>
          <cell r="AOH544" t="str">
            <v>2014-2020</v>
          </cell>
          <cell r="AOI544" t="str">
            <v>Распоряжение Главы Республики Коми от 24.04.2018 №90-р, Гапликов Сергей Анатольевич - Глава Республики Коми</v>
          </cell>
        </row>
        <row r="545">
          <cell r="C545" t="str">
            <v>I_000-52-1-01.21-0062</v>
          </cell>
          <cell r="AOH545" t="str">
            <v>2014-2020</v>
          </cell>
          <cell r="AOI545" t="str">
            <v>Распоряжение Главы Республики Коми от 24.04.2018 №90-р, Гапликов Сергей Анатольевич - Глава Республики Коми</v>
          </cell>
        </row>
        <row r="546">
          <cell r="C546" t="str">
            <v>F_000-52-1-01.21-0066</v>
          </cell>
          <cell r="AOH546" t="str">
            <v>2014-2020</v>
          </cell>
          <cell r="AOI546" t="str">
            <v>Распоряжение Главы Республики Коми от 24.04.2018 №90-р, Гапликов Сергей Анатольевич - Глава Республики Коми</v>
          </cell>
        </row>
        <row r="547">
          <cell r="C547" t="str">
            <v>F_000-54-1-01.21-0313</v>
          </cell>
          <cell r="AOH547" t="str">
            <v>2014-2020</v>
          </cell>
          <cell r="AOI547" t="str">
            <v>Распоряжение Главы Республики Коми от 24.04.2018 №90-р, Гапликов Сергей Анатольевич - Глава Республики Коми</v>
          </cell>
        </row>
        <row r="548">
          <cell r="C548" t="str">
            <v>F_000-54-1-01.21-0513</v>
          </cell>
          <cell r="AOH548" t="str">
            <v>2014-2020</v>
          </cell>
          <cell r="AOI548" t="str">
            <v>Распоряжение Главы Республики Коми от 24.04.2018 №90-р, Гапликов Сергей Анатольевич - Глава Республики Коми</v>
          </cell>
        </row>
        <row r="549">
          <cell r="C549" t="str">
            <v>F_000-54-1-01.21-0504</v>
          </cell>
          <cell r="AOH549" t="str">
            <v>2014-2020</v>
          </cell>
          <cell r="AOI549" t="str">
            <v>Распоряжение Главы Республики Коми от 24.04.2018 №90-р, Гапликов Сергей Анатольевич - Глава Республики Коми</v>
          </cell>
        </row>
        <row r="550">
          <cell r="C550" t="str">
            <v>F_000-54-1-01.21-0514</v>
          </cell>
          <cell r="AOH550" t="str">
            <v>2014-2020</v>
          </cell>
          <cell r="AOI550" t="str">
            <v>Распоряжение Главы Республики Коми от 24.04.2018 №90-р, Гапликов Сергей Анатольевич - Глава Республики Коми</v>
          </cell>
        </row>
        <row r="551">
          <cell r="C551" t="str">
            <v>F_000-54-1-01.21-0515</v>
          </cell>
          <cell r="AOH551" t="str">
            <v>2014-2020</v>
          </cell>
          <cell r="AOI551" t="str">
            <v>Распоряжение Главы Республики Коми от 24.04.2018 №90-р, Гапликов Сергей Анатольевич - Глава Республики Коми</v>
          </cell>
        </row>
        <row r="552">
          <cell r="C552" t="str">
            <v>F_000-54-1-01.21-0516</v>
          </cell>
          <cell r="AOH552" t="str">
            <v>2014-2020</v>
          </cell>
          <cell r="AOI552" t="str">
            <v>Распоряжение Главы Республики Коми от 24.04.2018 №90-р, Гапликов Сергей Анатольевич - Глава Республики Коми</v>
          </cell>
        </row>
        <row r="553">
          <cell r="C553" t="str">
            <v>F_000-54-1-01.21-0517</v>
          </cell>
          <cell r="AOH553" t="str">
            <v>2014-2020</v>
          </cell>
          <cell r="AOI553" t="str">
            <v>Распоряжение Главы Республики Коми от 24.04.2018 №90-р, Гапликов Сергей Анатольевич - Глава Республики Коми</v>
          </cell>
        </row>
        <row r="554">
          <cell r="C554" t="str">
            <v>F_000-54-1-01.21-0518</v>
          </cell>
          <cell r="AOH554" t="str">
            <v>2014-2020</v>
          </cell>
          <cell r="AOI554" t="str">
            <v>Распоряжение Главы Республики Коми от 24.04.2018 №90-р, Гапликов Сергей Анатольевич - Глава Республики Коми</v>
          </cell>
        </row>
        <row r="555">
          <cell r="C555" t="str">
            <v>F_000-55-1-01.21-0007</v>
          </cell>
          <cell r="AOH555" t="str">
            <v>2014-2020</v>
          </cell>
          <cell r="AOI555" t="str">
            <v>Распоряжение Главы Республики Коми от 24.04.2018 №90-р, Гапликов Сергей Анатольевич - Глава Республики Коми</v>
          </cell>
        </row>
        <row r="556">
          <cell r="C556" t="str">
            <v>F_000-55-1-01.21-0008</v>
          </cell>
          <cell r="AOH556" t="str">
            <v>2014-2020</v>
          </cell>
          <cell r="AOI556" t="str">
            <v>Распоряжение Главы Республики Коми от 24.04.2018 №90-р, Гапликов Сергей Анатольевич - Глава Республики Коми</v>
          </cell>
        </row>
        <row r="557">
          <cell r="C557" t="str">
            <v>F_000-52-1-01.21-0049</v>
          </cell>
          <cell r="AOH557" t="str">
            <v>2014-2020</v>
          </cell>
          <cell r="AOI557" t="str">
            <v>Распоряжение Главы Республики Коми от 24.04.2018 №90-р, Гапликов Сергей Анатольевич - Глава Республики Коми</v>
          </cell>
        </row>
        <row r="558">
          <cell r="C558" t="str">
            <v>I_000-52-1-01.21-0067</v>
          </cell>
          <cell r="AOH558" t="str">
            <v>2014-2020</v>
          </cell>
          <cell r="AOI558" t="str">
            <v>Распоряжение Главы Республики Коми от 24.04.2018 №90-р, Гапликов Сергей Анатольевич - Глава Республики Коми</v>
          </cell>
        </row>
        <row r="559">
          <cell r="C559" t="str">
            <v>I_000-52-1-01.21-0068</v>
          </cell>
          <cell r="AOH559" t="str">
            <v>2014-2020</v>
          </cell>
          <cell r="AOI559" t="str">
            <v>Распоряжение Главы Республики Коми от 24.04.2018 №90-р, Гапликов Сергей Анатольевич - Глава Республики Коми</v>
          </cell>
        </row>
        <row r="560">
          <cell r="C560" t="str">
            <v>I_000-52-1-01.21-0050</v>
          </cell>
          <cell r="AOH560" t="str">
            <v>2014-2020</v>
          </cell>
          <cell r="AOI560" t="str">
            <v>Распоряжение Главы Республики Коми от 24.04.2018 №90-р, Гапликов Сергей Анатольевич - Глава Республики Коми</v>
          </cell>
        </row>
        <row r="561">
          <cell r="C561" t="str">
            <v>I_000-52-1-01.21-0064</v>
          </cell>
          <cell r="AOH561" t="str">
            <v>2014-2020</v>
          </cell>
          <cell r="AOI561" t="str">
            <v>Распоряжение Главы Республики Коми от 24.04.2018 №90-р, Гапликов Сергей Анатольевич - Глава Республики Коми</v>
          </cell>
        </row>
        <row r="562">
          <cell r="C562" t="str">
            <v>F_000-54-1-01.21-0506</v>
          </cell>
          <cell r="AOH562" t="str">
            <v>2014-2020</v>
          </cell>
          <cell r="AOI562" t="str">
            <v>Распоряжение Главы Республики Коми от 24.04.2018 №90-р, Гапликов Сергей Анатольевич - Глава Республики Коми</v>
          </cell>
        </row>
        <row r="563">
          <cell r="C563" t="str">
            <v>F_000-54-1-01.21-0508</v>
          </cell>
          <cell r="AOH563" t="str">
            <v>2014-2020</v>
          </cell>
          <cell r="AOI563" t="str">
            <v>Распоряжение Главы Республики Коми от 24.04.2018 №90-р, Гапликов Сергей Анатольевич - Глава Республики Коми</v>
          </cell>
        </row>
        <row r="564">
          <cell r="C564" t="str">
            <v>F_000-54-1-01.21-0312</v>
          </cell>
          <cell r="AOH564" t="str">
            <v>2014-2020</v>
          </cell>
          <cell r="AOI564" t="str">
            <v>Распоряжение Главы Республики Коми от 24.04.2018 №90-р, Гапликов Сергей Анатольевич - Глава Республики Коми</v>
          </cell>
        </row>
        <row r="565">
          <cell r="C565" t="str">
            <v>F_000-54-1-01.21-0519</v>
          </cell>
          <cell r="AOH565" t="str">
            <v>2014-2020</v>
          </cell>
          <cell r="AOI565" t="str">
            <v>Распоряжение Главы Республики Коми от 24.04.2018 №90-р, Гапликов Сергей Анатольевич - Глава Республики Коми</v>
          </cell>
        </row>
        <row r="566">
          <cell r="C566" t="str">
            <v>I_000-54-1-01.21-0520</v>
          </cell>
          <cell r="AOH566" t="str">
            <v>2014-2020</v>
          </cell>
          <cell r="AOI566" t="str">
            <v>Распоряжение Главы Республики Коми от 24.04.2018 №90-р, Гапликов Сергей Анатольевич - Глава Республики Коми</v>
          </cell>
        </row>
        <row r="567">
          <cell r="C567" t="str">
            <v>F_000-54-1-01.21-0521</v>
          </cell>
          <cell r="AOH567" t="str">
            <v>2014-2020</v>
          </cell>
          <cell r="AOI567" t="str">
            <v>Распоряжение Главы Республики Коми от 24.04.2018 №90-р, Гапликов Сергей Анатольевич - Глава Республики Коми</v>
          </cell>
        </row>
        <row r="568">
          <cell r="C568" t="str">
            <v>F_000-54-1-01.21-0522</v>
          </cell>
          <cell r="AOH568" t="str">
            <v>2014-2020</v>
          </cell>
          <cell r="AOI568" t="str">
            <v>Распоряжение Главы Республики Коми от 24.04.2018 №90-р, Гапликов Сергей Анатольевич - Глава Республики Коми</v>
          </cell>
        </row>
        <row r="569">
          <cell r="C569" t="str">
            <v>I_000-52-1-01.11-0006</v>
          </cell>
          <cell r="AOH569" t="str">
            <v>2014-2020</v>
          </cell>
          <cell r="AOI569" t="str">
            <v>Распоряжение Главы Республики Коми от 24.04.2018 №90-р, Гапликов Сергей Анатольевич - Глава Республики Коми</v>
          </cell>
        </row>
        <row r="570">
          <cell r="C570" t="str">
            <v>I_000-52-1-01.21-0069</v>
          </cell>
          <cell r="AOH570" t="str">
            <v>2014-2020</v>
          </cell>
          <cell r="AOI570" t="str">
            <v>Распоряжение Главы Республики Коми от 24.04.2018 №90-р, Гапликов Сергей Анатольевич - Глава Республики Коми</v>
          </cell>
        </row>
        <row r="571">
          <cell r="C571" t="str">
            <v>I_000-52-1-01.21-0070</v>
          </cell>
          <cell r="AOH571" t="str">
            <v>2014-2020</v>
          </cell>
          <cell r="AOI571" t="str">
            <v>Распоряжение Главы Республики Коми от 24.04.2018 №90-р, Гапликов Сергей Анатольевич - Глава Республики Коми</v>
          </cell>
        </row>
        <row r="572">
          <cell r="C572" t="str">
            <v>F_000-52-1-01.11-0001</v>
          </cell>
          <cell r="AOH572" t="str">
            <v>2014-2020</v>
          </cell>
          <cell r="AOI572" t="str">
            <v>Распоряжение Главы Республики Коми от 24.04.2018 №90-р, Гапликов Сергей Анатольевич - Глава Республики Коми</v>
          </cell>
        </row>
        <row r="573">
          <cell r="C573" t="str">
            <v>F_000-52-1-01.12-0024</v>
          </cell>
          <cell r="AOH573" t="str">
            <v>2014-2020</v>
          </cell>
          <cell r="AOI573" t="str">
            <v>Распоряжение Главы Республики Коми от 24.04.2018 №90-р, Гапликов Сергей Анатольевич - Глава Республики Коми</v>
          </cell>
        </row>
        <row r="574">
          <cell r="C574" t="str">
            <v>F_000-52-1-01.12-0026</v>
          </cell>
          <cell r="AOH574" t="str">
            <v>2014-2020</v>
          </cell>
          <cell r="AOI574" t="str">
            <v>Распоряжение Главы Республики Коми от 24.04.2018 №90-р, Гапликов Сергей Анатольевич - Глава Республики Коми</v>
          </cell>
        </row>
        <row r="575">
          <cell r="C575" t="str">
            <v>F_000-55-1-01.12-1301</v>
          </cell>
          <cell r="AOH575" t="str">
            <v>2014-2020</v>
          </cell>
          <cell r="AOI575" t="str">
            <v>Распоряжение Главы Республики Коми от 24.04.2018 №90-р, Гапликов Сергей Анатольевич - Глава Республики Коми</v>
          </cell>
        </row>
        <row r="576">
          <cell r="C576" t="str">
            <v>F_000-54-1-01.10-0340</v>
          </cell>
          <cell r="AOH576" t="str">
            <v>2014-2020</v>
          </cell>
          <cell r="AOI576" t="str">
            <v>Распоряжение Главы Республики Коми от 24.04.2018 №90-р, Гапликов Сергей Анатольевич - Глава Республики Коми</v>
          </cell>
        </row>
        <row r="577">
          <cell r="C577" t="str">
            <v>F_000-54-1-01.12-0654</v>
          </cell>
          <cell r="AOH577" t="str">
            <v>2014-2020</v>
          </cell>
          <cell r="AOI577" t="str">
            <v>Распоряжение Главы Республики Коми от 24.04.2018 №90-р, Гапликов Сергей Анатольевич - Глава Республики Коми</v>
          </cell>
        </row>
        <row r="578">
          <cell r="C578" t="str">
            <v>F_000-55-1-01.12-1130</v>
          </cell>
          <cell r="AOH578" t="str">
            <v>2014-2020</v>
          </cell>
          <cell r="AOI578" t="str">
            <v>Распоряжение Главы Республики Коми от 24.04.2018 №90-р, Гапликов Сергей Анатольевич - Глава Республики Коми</v>
          </cell>
        </row>
        <row r="579">
          <cell r="C579" t="str">
            <v>F_000-52-1-01.21-0048</v>
          </cell>
        </row>
        <row r="580">
          <cell r="C580" t="str">
            <v>F_000-55-1-01.21-0005</v>
          </cell>
          <cell r="AOH580" t="str">
            <v>2014-2020</v>
          </cell>
          <cell r="AOI580" t="str">
            <v>Распоряжение Главы Республики Коми от 24.04.2018 №90-р, Гапликов Сергей Анатольевич - Глава Республики Коми</v>
          </cell>
        </row>
        <row r="581">
          <cell r="C581" t="str">
            <v>F_000-55-2-01.32-0223</v>
          </cell>
        </row>
        <row r="582">
          <cell r="C582" t="str">
            <v>F_000-54-2-01.32-0268</v>
          </cell>
        </row>
        <row r="583">
          <cell r="C583" t="str">
            <v>F_000-53-1-01.32-0055</v>
          </cell>
        </row>
        <row r="584">
          <cell r="C584" t="str">
            <v>G_000-55-1-01.32-1829</v>
          </cell>
        </row>
        <row r="585">
          <cell r="C585" t="str">
            <v>F_000-54-1-01.41-0202</v>
          </cell>
        </row>
        <row r="586">
          <cell r="C586" t="str">
            <v>F_000-54-1-01.41-1914</v>
          </cell>
        </row>
        <row r="587">
          <cell r="C587" t="str">
            <v>F_000-52-1-02.31-0204</v>
          </cell>
        </row>
        <row r="588">
          <cell r="C588" t="str">
            <v>G_000-53-1-02.31-0401</v>
          </cell>
        </row>
        <row r="589">
          <cell r="C589" t="str">
            <v>G_000-53-1-02.41-0376</v>
          </cell>
        </row>
        <row r="590">
          <cell r="C590" t="str">
            <v>G_000-54-1-01.31-0283</v>
          </cell>
        </row>
        <row r="591">
          <cell r="C591" t="str">
            <v>I_004-55-1-01.12-1306</v>
          </cell>
          <cell r="AOH591" t="str">
            <v>2014-2020</v>
          </cell>
          <cell r="AOI591" t="str">
            <v>Распоряжение Главы Республики Коми от 24.04.2018 №90-р, Гапликов Сергей Анатольевич - Глава Республики Коми</v>
          </cell>
        </row>
        <row r="592">
          <cell r="C592" t="str">
            <v>I_000-54-1-01.12-0672</v>
          </cell>
          <cell r="AOH592">
            <v>2023</v>
          </cell>
          <cell r="AOI592" t="str">
            <v>Распоряжение Главы Республики Коми от 24.04.2018 №90-р, Гапликов Сергей Анатольевич - Глава Республики Коми</v>
          </cell>
        </row>
        <row r="593">
          <cell r="C593" t="str">
            <v>I_004-54-1-01.21-0524</v>
          </cell>
          <cell r="AOH593" t="str">
            <v>2014-2020</v>
          </cell>
          <cell r="AOI593" t="str">
            <v>Распоряжение Главы Республики Коми от 24.04.2018 №90-р, Гапликов Сергей Анатольевич - Глава Республики Коми</v>
          </cell>
        </row>
        <row r="594">
          <cell r="C594" t="str">
            <v>I_007-55-1-01.32-1846</v>
          </cell>
        </row>
        <row r="595">
          <cell r="C595" t="str">
            <v>I_007-55-1-01.32-1848</v>
          </cell>
        </row>
        <row r="596">
          <cell r="C596" t="str">
            <v>I_007-55-1-01.32-1849</v>
          </cell>
        </row>
        <row r="597">
          <cell r="C597" t="str">
            <v>I_000-54-1-01.12-0673</v>
          </cell>
          <cell r="AOH597">
            <v>2024</v>
          </cell>
          <cell r="AOI597" t="str">
            <v>Распоряжение Главы Республики Коми от 24.04.2018 №90-р, Гапликов Сергей Анатольевич - Глава Республики Коми</v>
          </cell>
        </row>
        <row r="598">
          <cell r="C598" t="str">
            <v>I_000-55-1-01.12-1310</v>
          </cell>
          <cell r="AOH598">
            <v>2024</v>
          </cell>
          <cell r="AOI598" t="str">
            <v>Распоряжение Главы Республики Коми от 24.04.2018 №90-р, Гапликов Сергей Анатольевич - Глава Республики Коми</v>
          </cell>
        </row>
        <row r="599">
          <cell r="C599" t="str">
            <v>I_000-55-1-01.32-1858</v>
          </cell>
        </row>
        <row r="600">
          <cell r="C600" t="str">
            <v>I_000-55-1-01.32-1860</v>
          </cell>
        </row>
        <row r="601">
          <cell r="C601" t="str">
            <v>I_007-54-1-01.32-0490</v>
          </cell>
        </row>
        <row r="602">
          <cell r="C602" t="str">
            <v>I_007-54-1-01.32-0489</v>
          </cell>
        </row>
        <row r="603">
          <cell r="C603" t="str">
            <v>I_007-55-1-01.32-1868</v>
          </cell>
        </row>
        <row r="604">
          <cell r="C604" t="str">
            <v>I_007-55-1-01.32-1869</v>
          </cell>
        </row>
        <row r="605">
          <cell r="C605" t="str">
            <v>I_007-55-1-01.32-1870</v>
          </cell>
        </row>
        <row r="606">
          <cell r="C606" t="str">
            <v>I_007-55-1-01.32-1871</v>
          </cell>
        </row>
        <row r="607">
          <cell r="C607" t="str">
            <v>I_000-55-1-01.32-1863</v>
          </cell>
        </row>
        <row r="608">
          <cell r="C608" t="str">
            <v>I_007-52-1-01.41-0625</v>
          </cell>
          <cell r="AOH608">
            <v>0</v>
          </cell>
          <cell r="AOI608">
            <v>0</v>
          </cell>
        </row>
        <row r="609">
          <cell r="C609" t="str">
            <v>I_007-52-1-01.41-0626</v>
          </cell>
          <cell r="AOH609">
            <v>0</v>
          </cell>
          <cell r="AOI609">
            <v>0</v>
          </cell>
        </row>
        <row r="610">
          <cell r="C610" t="str">
            <v>I_007-52-1-01.41-0627</v>
          </cell>
          <cell r="AOH610">
            <v>0</v>
          </cell>
          <cell r="AOI610">
            <v>0</v>
          </cell>
        </row>
        <row r="611">
          <cell r="C611" t="str">
            <v>I_007-52-1-01.41-0628</v>
          </cell>
          <cell r="AOH611">
            <v>0</v>
          </cell>
          <cell r="AOI611">
            <v>0</v>
          </cell>
        </row>
        <row r="612">
          <cell r="C612" t="str">
            <v>I_007-52-1-01.41-0629</v>
          </cell>
          <cell r="AOH612">
            <v>0</v>
          </cell>
          <cell r="AOI612">
            <v>0</v>
          </cell>
        </row>
        <row r="613">
          <cell r="C613" t="str">
            <v>I_007-52-1-01.41-0630</v>
          </cell>
          <cell r="AOH613">
            <v>0</v>
          </cell>
          <cell r="AOI613">
            <v>0</v>
          </cell>
        </row>
        <row r="614">
          <cell r="C614" t="str">
            <v>I_007-52-1-01.41-0631</v>
          </cell>
          <cell r="AOH614">
            <v>0</v>
          </cell>
          <cell r="AOI614">
            <v>0</v>
          </cell>
        </row>
        <row r="615">
          <cell r="C615" t="str">
            <v>I_007-52-1-01.41-0632</v>
          </cell>
          <cell r="AOH615">
            <v>0</v>
          </cell>
          <cell r="AOI615">
            <v>0</v>
          </cell>
        </row>
        <row r="616">
          <cell r="C616" t="str">
            <v>I_007-52-1-01.41-0633</v>
          </cell>
          <cell r="AOH616">
            <v>0</v>
          </cell>
          <cell r="AOI616">
            <v>0</v>
          </cell>
        </row>
        <row r="617">
          <cell r="C617" t="str">
            <v>I_007-55-1-01.32-1874</v>
          </cell>
        </row>
        <row r="618">
          <cell r="C618" t="str">
            <v>I_000-54-1-01.31-0284</v>
          </cell>
        </row>
        <row r="619">
          <cell r="C619" t="str">
            <v>I_000-54-1-01.12-0674</v>
          </cell>
        </row>
        <row r="620">
          <cell r="C620" t="str">
            <v>I_000-51-1-01.21-0006</v>
          </cell>
          <cell r="AOH620">
            <v>2024</v>
          </cell>
          <cell r="AOI620" t="str">
            <v>Распоряжение Главы Республики Коми от 24.04.2018 №90-р, Гапликов Сергей Анатольевич - Глава Республики Коми</v>
          </cell>
        </row>
        <row r="621">
          <cell r="C621" t="str">
            <v>I_000-51-1-01.21-0007</v>
          </cell>
          <cell r="AOH621">
            <v>2024</v>
          </cell>
          <cell r="AOI621" t="str">
            <v>Распоряжение Главы Республики Коми от 24.04.2018 №90-р, Гапликов Сергей Анатольевич - Глава Республики Коми</v>
          </cell>
        </row>
        <row r="622">
          <cell r="C622" t="str">
            <v>I_007-55-1-01.32-1876</v>
          </cell>
        </row>
        <row r="623">
          <cell r="C623" t="str">
            <v>I_000-55-1-01.12-1313</v>
          </cell>
          <cell r="AOH623">
            <v>2018</v>
          </cell>
          <cell r="AOI623" t="str">
            <v>Распоряжение Главы Республики Коми от 24.04.2018 №90-р, Гапликов Сергей Анатольевич - Глава Республики Коми</v>
          </cell>
        </row>
        <row r="624">
          <cell r="C624" t="str">
            <v>I_007-55-1-01.32-1878</v>
          </cell>
        </row>
        <row r="625">
          <cell r="C625" t="str">
            <v>I_004-55-1-01.12-1314</v>
          </cell>
          <cell r="AOH625" t="str">
            <v>2014-2020</v>
          </cell>
          <cell r="AOI625" t="str">
            <v>Распоряжение Главы Республики Коми от 24.04.2018 №90-р, Гапликов Сергей Анатольевич - Глава Республики Коми</v>
          </cell>
        </row>
        <row r="626">
          <cell r="C626" t="str">
            <v>I_004-55-1-01.21-0009</v>
          </cell>
          <cell r="AOH626" t="str">
            <v>2014-2020</v>
          </cell>
          <cell r="AOI626" t="str">
            <v>Распоряжение Главы Республики Коми от 24.04.2018 №90-р, Гапликов Сергей Анатольевич - Глава Республики Коми</v>
          </cell>
        </row>
        <row r="627">
          <cell r="C627" t="str">
            <v>I_004-55-1-01.21-0010</v>
          </cell>
          <cell r="AOH627" t="str">
            <v>2014-2020</v>
          </cell>
          <cell r="AOI627" t="str">
            <v>Распоряжение Главы Республики Коми от 24.04.2018 №90-р, Гапликов Сергей Анатольевич - Глава Республики Коми</v>
          </cell>
        </row>
        <row r="628">
          <cell r="C628" t="str">
            <v>I_000-54-1-02.41-0417</v>
          </cell>
        </row>
        <row r="657">
          <cell r="C657" t="str">
            <v>Г</v>
          </cell>
        </row>
        <row r="658">
          <cell r="C658" t="str">
            <v>F_000-52-1-01.32-0016</v>
          </cell>
        </row>
        <row r="659">
          <cell r="C659" t="str">
            <v>F_000-52-1-01.32-0017</v>
          </cell>
        </row>
        <row r="660">
          <cell r="C660" t="str">
            <v>I_000-52-1-01.32-0356</v>
          </cell>
        </row>
        <row r="661">
          <cell r="C661" t="str">
            <v>F_000-52-1-02.31-0207</v>
          </cell>
        </row>
        <row r="662">
          <cell r="C662" t="str">
            <v>I_000-52-1-02.32-0001</v>
          </cell>
          <cell r="AOH662">
            <v>0</v>
          </cell>
          <cell r="AOI662">
            <v>0</v>
          </cell>
        </row>
        <row r="663">
          <cell r="C663" t="str">
            <v>I_000-52-1-02.32-0002</v>
          </cell>
          <cell r="AOH663">
            <v>0</v>
          </cell>
          <cell r="AOI663">
            <v>0</v>
          </cell>
        </row>
        <row r="664">
          <cell r="C664" t="str">
            <v>F_000-53-1-02.31-0012</v>
          </cell>
        </row>
        <row r="665">
          <cell r="C665" t="str">
            <v>F_000-55-1-01.12-0604</v>
          </cell>
          <cell r="AOH665">
            <v>2018</v>
          </cell>
          <cell r="AOI665"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v>
          </cell>
        </row>
        <row r="666">
          <cell r="C666" t="str">
            <v>F_000-52-1-01.32-0015</v>
          </cell>
        </row>
        <row r="667">
          <cell r="C667" t="str">
            <v>I_000-54-1-01.32-0487</v>
          </cell>
        </row>
        <row r="668">
          <cell r="C668" t="str">
            <v>F_000-54-1-01.12-0005</v>
          </cell>
          <cell r="AOH668">
            <v>2024</v>
          </cell>
          <cell r="AOI668" t="str">
            <v>Распоряжение Главы Республики Коми от 24.04.2018 №90-р, Гапликов Сергей Анатольевич - Глава Республики Коми</v>
          </cell>
        </row>
        <row r="669">
          <cell r="C669" t="str">
            <v>I_000-54-1-01.12-0675</v>
          </cell>
          <cell r="AOH669">
            <v>0</v>
          </cell>
          <cell r="AOI669">
            <v>0</v>
          </cell>
        </row>
        <row r="670">
          <cell r="C670" t="str">
            <v>I_000-54-1-01.12-0676</v>
          </cell>
          <cell r="AOH670">
            <v>2019</v>
          </cell>
          <cell r="AOI670" t="str">
            <v>Распоряжение Главы Республики Коми от 24.04.2018 №90-р, Гапликов Сергей Анатольевич - Глава Республики Коми</v>
          </cell>
        </row>
        <row r="671">
          <cell r="C671" t="str">
            <v>I_000-54-1-01.12-0264</v>
          </cell>
          <cell r="AOH671">
            <v>2020</v>
          </cell>
          <cell r="AOI671" t="str">
            <v>Распоряжение Главы Республики Коми от 24.04.2018 №90-р, Гапликов Сергей Анатольевич - Глава Республики Коми</v>
          </cell>
        </row>
        <row r="672">
          <cell r="C672" t="str">
            <v>I_000-52-1-01.32-0366</v>
          </cell>
        </row>
        <row r="673">
          <cell r="C673" t="str">
            <v>I_000-52-1-01.32-0367</v>
          </cell>
        </row>
        <row r="674">
          <cell r="C674" t="str">
            <v>I_000-55-1-02.32-0001</v>
          </cell>
        </row>
        <row r="675">
          <cell r="C675" t="str">
            <v>I_000-55-1-01.12-1311</v>
          </cell>
          <cell r="AOH675">
            <v>2019</v>
          </cell>
          <cell r="AOI675" t="str">
            <v>Распоряжение Главы Республики Коми от 24.04.2018 №90-р, Гапликов Сергей Анатольевич - Глава Республики Коми</v>
          </cell>
        </row>
        <row r="676">
          <cell r="C676" t="str">
            <v>F_000-53-1-02.31-0014</v>
          </cell>
        </row>
        <row r="677">
          <cell r="C677" t="str">
            <v>F_000-51-1-01.12-0021</v>
          </cell>
          <cell r="AOH677">
            <v>2020</v>
          </cell>
          <cell r="AOI677" t="str">
            <v>Распоряжение Главы Республики Коми от 24.04.2018 №90-р, Гапликов Сергей Анатольевич - Глава Республики Коми</v>
          </cell>
        </row>
        <row r="678">
          <cell r="C678" t="str">
            <v>F_000-54-1-01.21-0003</v>
          </cell>
        </row>
        <row r="679">
          <cell r="C679" t="str">
            <v>I_000-51-1-01.12-0022</v>
          </cell>
          <cell r="AOH679">
            <v>2024</v>
          </cell>
          <cell r="AOI679" t="str">
            <v>Распоряжение Главы Республики Коми от 24.04.2018 №90-р, Гапликов Сергей Анатольевич - Глава Республики Коми</v>
          </cell>
        </row>
        <row r="680">
          <cell r="C680" t="str">
            <v>I_000-51-1-01.12-0023</v>
          </cell>
          <cell r="AOH680">
            <v>2024</v>
          </cell>
          <cell r="AOI680" t="str">
            <v>Распоряжение Главы Республики Коми от 24.04.2018 №90-р, Гапликов Сергей Анатольевич - Глава Республики Коми</v>
          </cell>
        </row>
        <row r="681">
          <cell r="C681" t="str">
            <v>I_000-51-1-01.12-0024</v>
          </cell>
          <cell r="AOH681">
            <v>2024</v>
          </cell>
          <cell r="AOI681" t="str">
            <v>Распоряжение Главы Республики Коми от 24.04.2018 №90-р, Гапликов Сергей Анатольевич - Глава Республики Коми</v>
          </cell>
        </row>
        <row r="682">
          <cell r="C682" t="str">
            <v>F_000-52-1-02.31-0206</v>
          </cell>
        </row>
        <row r="683">
          <cell r="C683" t="str">
            <v>I_000-52-1-02.32-0003</v>
          </cell>
          <cell r="AOH683">
            <v>0</v>
          </cell>
          <cell r="AOI683">
            <v>0</v>
          </cell>
        </row>
        <row r="684">
          <cell r="C684" t="str">
            <v>I_000-52-1-02.32-0004</v>
          </cell>
          <cell r="AOH684">
            <v>0</v>
          </cell>
          <cell r="AOI684">
            <v>0</v>
          </cell>
        </row>
        <row r="685">
          <cell r="C685" t="str">
            <v>I_000-52-1-02.32-0005</v>
          </cell>
          <cell r="AOH685">
            <v>0</v>
          </cell>
          <cell r="AOI685">
            <v>0</v>
          </cell>
        </row>
        <row r="686">
          <cell r="C686" t="str">
            <v>I_000-52-1-02.32-0006</v>
          </cell>
          <cell r="AOH686">
            <v>0</v>
          </cell>
          <cell r="AOI686">
            <v>0</v>
          </cell>
        </row>
        <row r="687">
          <cell r="C687" t="str">
            <v>I_000-52-1-02.32-0007</v>
          </cell>
          <cell r="AOH687">
            <v>0</v>
          </cell>
          <cell r="AOI687">
            <v>0</v>
          </cell>
        </row>
        <row r="688">
          <cell r="C688" t="str">
            <v>I_000-52-1-02.32-0008</v>
          </cell>
          <cell r="AOH688">
            <v>0</v>
          </cell>
          <cell r="AOI688">
            <v>0</v>
          </cell>
        </row>
        <row r="689">
          <cell r="C689" t="str">
            <v>I_000-52-1-02.32-0009</v>
          </cell>
          <cell r="AOH689">
            <v>0</v>
          </cell>
          <cell r="AOI689">
            <v>0</v>
          </cell>
        </row>
        <row r="690">
          <cell r="C690" t="str">
            <v>I_000-52-1-02.32-0010</v>
          </cell>
          <cell r="AOH690">
            <v>0</v>
          </cell>
          <cell r="AOI690">
            <v>0</v>
          </cell>
        </row>
        <row r="691">
          <cell r="C691" t="str">
            <v>I_000-55-1-01.12-1312</v>
          </cell>
        </row>
        <row r="698">
          <cell r="C698" t="str">
            <v>Г</v>
          </cell>
        </row>
        <row r="699">
          <cell r="C699" t="str">
            <v>Г</v>
          </cell>
        </row>
        <row r="700">
          <cell r="C700" t="str">
            <v>F_003-56-1-05.20-0000</v>
          </cell>
          <cell r="AOH700">
            <v>0</v>
          </cell>
          <cell r="AOI700">
            <v>0</v>
          </cell>
        </row>
        <row r="701">
          <cell r="C701" t="str">
            <v>I_003-56-1-05.20-0001</v>
          </cell>
          <cell r="AOH701">
            <v>0</v>
          </cell>
          <cell r="AOI701">
            <v>0</v>
          </cell>
        </row>
        <row r="702">
          <cell r="C702" t="str">
            <v>I_000-54-1-05.30-0001</v>
          </cell>
          <cell r="AOH702">
            <v>0</v>
          </cell>
          <cell r="AOI702">
            <v>0</v>
          </cell>
        </row>
        <row r="703">
          <cell r="C703" t="str">
            <v>Г</v>
          </cell>
        </row>
        <row r="704">
          <cell r="C704" t="str">
            <v>I_000-52-1-05.20-0002</v>
          </cell>
          <cell r="AOH704">
            <v>0</v>
          </cell>
          <cell r="AOI704">
            <v>0</v>
          </cell>
        </row>
        <row r="705">
          <cell r="C705" t="str">
            <v>I_003-56-1-05.20-0002</v>
          </cell>
          <cell r="AOH705">
            <v>0</v>
          </cell>
          <cell r="AOI705">
            <v>0</v>
          </cell>
        </row>
        <row r="722">
          <cell r="C722" t="str">
            <v>Г</v>
          </cell>
        </row>
        <row r="726">
          <cell r="C726" t="str">
            <v>Г</v>
          </cell>
        </row>
        <row r="730">
          <cell r="C730" t="str">
            <v>Г</v>
          </cell>
        </row>
        <row r="734">
          <cell r="C734" t="str">
            <v>Г</v>
          </cell>
        </row>
        <row r="738">
          <cell r="C738" t="str">
            <v>Г</v>
          </cell>
        </row>
        <row r="742">
          <cell r="C742" t="str">
            <v>Г</v>
          </cell>
        </row>
        <row r="746">
          <cell r="C746" t="str">
            <v>Г</v>
          </cell>
        </row>
        <row r="747">
          <cell r="C747" t="str">
            <v>Г</v>
          </cell>
        </row>
        <row r="748">
          <cell r="C748" t="str">
            <v>F_000-55-1-04.30-0150</v>
          </cell>
        </row>
        <row r="749">
          <cell r="C749" t="str">
            <v>F_000-53-1-04.40-0939</v>
          </cell>
        </row>
        <row r="750">
          <cell r="C750" t="str">
            <v>F_000-55-1-04.30-0407</v>
          </cell>
        </row>
        <row r="751">
          <cell r="C751" t="str">
            <v>F_000-52-1-04.40-0240</v>
          </cell>
        </row>
        <row r="752">
          <cell r="C752" t="str">
            <v>F_000-52-1-04.40-0145</v>
          </cell>
        </row>
        <row r="753">
          <cell r="C753" t="str">
            <v>F_000-55-1-04.30-0148</v>
          </cell>
        </row>
        <row r="754">
          <cell r="C754" t="str">
            <v>F_000-55-1-04.40-0002</v>
          </cell>
        </row>
        <row r="755">
          <cell r="C755" t="str">
            <v>F_000-51-1-06.10-0162</v>
          </cell>
        </row>
        <row r="756">
          <cell r="C756" t="str">
            <v>F_000-52-1-06.20-0001</v>
          </cell>
        </row>
        <row r="757">
          <cell r="C757" t="str">
            <v>F_000-52-1-06.20-0002</v>
          </cell>
        </row>
        <row r="758">
          <cell r="C758" t="str">
            <v>F_000-51-1-06.10-0660</v>
          </cell>
        </row>
        <row r="759">
          <cell r="C759" t="str">
            <v>F_000-52-1-06.10-0648</v>
          </cell>
        </row>
        <row r="761">
          <cell r="C761" t="str">
            <v>G_000-53-1-06.10-0002</v>
          </cell>
        </row>
        <row r="762">
          <cell r="C762" t="str">
            <v>G_000-51-1-04.20-0145</v>
          </cell>
        </row>
        <row r="763">
          <cell r="C763" t="str">
            <v>G_000-51-1-04.20-0146</v>
          </cell>
        </row>
        <row r="764">
          <cell r="C764" t="str">
            <v>F_000-55-1-04.20-0029</v>
          </cell>
        </row>
        <row r="765">
          <cell r="C765" t="str">
            <v>G_000-53-1-06.10-0001</v>
          </cell>
        </row>
        <row r="766">
          <cell r="C766" t="str">
            <v>G_000-54-1-06.10-0029</v>
          </cell>
        </row>
        <row r="767">
          <cell r="C767" t="str">
            <v>G_000-54-1-04.20-0630</v>
          </cell>
        </row>
        <row r="768">
          <cell r="C768" t="str">
            <v>F_000-55-1-06.20-0003</v>
          </cell>
        </row>
        <row r="769">
          <cell r="C769" t="str">
            <v>F_000-55-1-06.20-0002</v>
          </cell>
        </row>
        <row r="770">
          <cell r="C770" t="str">
            <v>F_000-55-1-04.20-0025</v>
          </cell>
        </row>
        <row r="771">
          <cell r="C771" t="str">
            <v>F_000-55-1-04.20-0028</v>
          </cell>
        </row>
        <row r="772">
          <cell r="C772" t="str">
            <v>F_000-52-1-06.20-0617</v>
          </cell>
        </row>
        <row r="773">
          <cell r="C773" t="str">
            <v>F_000-54-1-06.70-0002</v>
          </cell>
        </row>
        <row r="774">
          <cell r="C774" t="str">
            <v>I_000-52-1-03.13-0212</v>
          </cell>
          <cell r="AOH774">
            <v>2021</v>
          </cell>
          <cell r="AOI774" t="str">
            <v>Распоряжение Главы Республики Коми от 24.04.2018 №90-р, Гапликов Сергей Анатольевич - Глава Республики Коми</v>
          </cell>
        </row>
        <row r="775">
          <cell r="C775" t="str">
            <v>G_000-52-1-03.21-0949</v>
          </cell>
          <cell r="AOH775">
            <v>2023</v>
          </cell>
          <cell r="AOI775" t="str">
            <v>Распоряжение Главы Республики Коми от 24.04.2018 №90-р, Гапликов Сергей Анатольевич - Глава Республики Коми</v>
          </cell>
        </row>
        <row r="776">
          <cell r="C776" t="str">
            <v>F_000-52-1-03.21-0952</v>
          </cell>
          <cell r="AOH776">
            <v>2018</v>
          </cell>
          <cell r="AOI776" t="str">
            <v>Распоряжение Главы Республики Коми от 24.04.2018 №90-р, Гапликов Сергей Анатольевич - Глава Республики Коми</v>
          </cell>
        </row>
        <row r="777">
          <cell r="C777" t="str">
            <v>F_000-55-1-06.20-0619</v>
          </cell>
        </row>
        <row r="778">
          <cell r="C778" t="str">
            <v>I_000-55-1-04.30-0958</v>
          </cell>
        </row>
        <row r="779">
          <cell r="C779" t="str">
            <v>I_000-55-1-04.30-0957</v>
          </cell>
        </row>
        <row r="780">
          <cell r="C780" t="str">
            <v>I_000-55-1-04.40-0384</v>
          </cell>
        </row>
        <row r="781">
          <cell r="C781" t="str">
            <v>I_000-52-1-06.70-0002</v>
          </cell>
        </row>
        <row r="782">
          <cell r="C782" t="str">
            <v>I_000-54-1-06.70-0670</v>
          </cell>
        </row>
        <row r="783">
          <cell r="C783" t="str">
            <v>I_000-55-1-06.10-0003</v>
          </cell>
        </row>
        <row r="784">
          <cell r="C784" t="str">
            <v>I_000-55-1-06.10-0001</v>
          </cell>
        </row>
        <row r="785">
          <cell r="C785" t="str">
            <v>I_000-52-1-06.20-0619</v>
          </cell>
        </row>
        <row r="786">
          <cell r="C786" t="str">
            <v>I_000-53-1-06.10-0003</v>
          </cell>
        </row>
        <row r="787">
          <cell r="C787" t="str">
            <v>I_000-55-1-04.30-0960</v>
          </cell>
        </row>
        <row r="788">
          <cell r="C788" t="str">
            <v>I_000-54-1-06.70-0671</v>
          </cell>
        </row>
        <row r="789">
          <cell r="C789" t="str">
            <v>I_000-55-1-06.70-0002</v>
          </cell>
        </row>
        <row r="790">
          <cell r="C790" t="str">
            <v>F_000-52-1-03.31-0017</v>
          </cell>
        </row>
        <row r="791">
          <cell r="C791" t="str">
            <v>I_000-55-1-04.30-0963</v>
          </cell>
        </row>
        <row r="792">
          <cell r="C792" t="str">
            <v>I_000-55-1-04.30-0962</v>
          </cell>
        </row>
        <row r="793">
          <cell r="C793" t="str">
            <v>I_000-53-1-06.10-0004</v>
          </cell>
        </row>
        <row r="796">
          <cell r="C796" t="str">
            <v>Г</v>
          </cell>
        </row>
        <row r="797">
          <cell r="C797" t="str">
            <v>F_000-54-1-04.40-0192</v>
          </cell>
        </row>
        <row r="798">
          <cell r="C798" t="str">
            <v>I_000-52-1-04.60-0002</v>
          </cell>
          <cell r="AOH798">
            <v>2022</v>
          </cell>
          <cell r="AOI798"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v>
          </cell>
        </row>
        <row r="799">
          <cell r="C799" t="str">
            <v>F_000-55-1-04.40-0151</v>
          </cell>
        </row>
        <row r="800">
          <cell r="C800" t="str">
            <v>F_000-55-1-04.40-0383</v>
          </cell>
        </row>
        <row r="801">
          <cell r="C801" t="str">
            <v>F_000-54-1-04.20-0629</v>
          </cell>
        </row>
        <row r="802">
          <cell r="C802" t="str">
            <v>F_000-52-1-04.30-0001</v>
          </cell>
        </row>
        <row r="803">
          <cell r="C803" t="str">
            <v>G_000-52-1-04.60-0001</v>
          </cell>
          <cell r="AOH803">
            <v>2017</v>
          </cell>
          <cell r="AOI803"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v>
          </cell>
        </row>
        <row r="804">
          <cell r="C804" t="str">
            <v>I_000-52-1-04.20-0001</v>
          </cell>
        </row>
        <row r="805">
          <cell r="C805" t="str">
            <v>I_000-54-1-04.60-0008</v>
          </cell>
          <cell r="AOH805">
            <v>0</v>
          </cell>
          <cell r="AOI805">
            <v>0</v>
          </cell>
        </row>
        <row r="806">
          <cell r="C806" t="str">
            <v>I_000-54-1-04.60-0009</v>
          </cell>
          <cell r="AOH806">
            <v>0</v>
          </cell>
          <cell r="AOI806">
            <v>0</v>
          </cell>
        </row>
        <row r="807">
          <cell r="C807" t="str">
            <v>I_000-55-1-04.60-0018</v>
          </cell>
          <cell r="AOH807">
            <v>2024</v>
          </cell>
          <cell r="AOI807" t="str">
            <v>Распоряжение Главы Республики Коми от 24.04.2018 №90-р, Гапликов Сергей Анатольевич - Глава Республики Коми</v>
          </cell>
        </row>
        <row r="808">
          <cell r="C808" t="str">
            <v>I_000-55-1-04.60-0019</v>
          </cell>
          <cell r="AOH808">
            <v>2024</v>
          </cell>
          <cell r="AOI808" t="str">
            <v>Распоряжение Главы Республики Коми от 24.04.2018 №90-р, Гапликов Сергей Анатольевич - Глава Республики Коми</v>
          </cell>
        </row>
        <row r="809">
          <cell r="C809" t="str">
            <v>I_000-55-1-04.60-0020</v>
          </cell>
          <cell r="AOH809">
            <v>2024</v>
          </cell>
          <cell r="AOI809" t="str">
            <v>Распоряжение Главы Республики Коми от 24.04.2018 №90-р, Гапликов Сергей Анатольевич - Глава Республики Коми</v>
          </cell>
        </row>
        <row r="810">
          <cell r="C810" t="str">
            <v>I_000-55-1-04.60-0021</v>
          </cell>
          <cell r="AOH810">
            <v>2024</v>
          </cell>
          <cell r="AOI810" t="str">
            <v>Распоряжение Главы Республики Коми от 24.04.2018 №90-р, Гапликов Сергей Анатольевич - Глава Республики Коми</v>
          </cell>
        </row>
        <row r="811">
          <cell r="C811" t="str">
            <v>I_000-55-1-04.60-0022</v>
          </cell>
          <cell r="AOH811">
            <v>2024</v>
          </cell>
          <cell r="AOI811" t="str">
            <v>Распоряжение Главы Республики Коми от 24.04.2018 №90-р, Гапликов Сергей Анатольевич - Глава Республики Коми</v>
          </cell>
        </row>
        <row r="812">
          <cell r="C812" t="str">
            <v>I_000-52-1-04.30-0004</v>
          </cell>
        </row>
        <row r="990">
          <cell r="C990" t="str">
            <v>Г</v>
          </cell>
        </row>
        <row r="991">
          <cell r="C991" t="str">
            <v>Г</v>
          </cell>
        </row>
        <row r="995">
          <cell r="C995" t="str">
            <v>Г</v>
          </cell>
        </row>
        <row r="996">
          <cell r="C996" t="str">
            <v>F_000-55-2-01.12-0026</v>
          </cell>
          <cell r="AOH996">
            <v>2019</v>
          </cell>
          <cell r="AOI996" t="str">
            <v>Распоряжение Главы Республики Коми от 24.04.2018 №90-р, Гапликов Сергей Анатольевич - Глава Республики Коми</v>
          </cell>
        </row>
        <row r="997">
          <cell r="C997" t="str">
            <v>F_000-51-2-03.21-0001</v>
          </cell>
          <cell r="AOH997">
            <v>2023</v>
          </cell>
          <cell r="AOI997" t="str">
            <v>Распоряжение Главы Республики Коми от 24.04.2018 №90-р, Гапликов Сергей Анатольевич - Глава Республики Коми</v>
          </cell>
        </row>
        <row r="998">
          <cell r="C998" t="str">
            <v>F_000-54-2-01.21-0004</v>
          </cell>
          <cell r="AOH998">
            <v>2015</v>
          </cell>
          <cell r="AOI998" t="str">
            <v>Распоряжение Правительства Республики Коми от 29.04.2015 №150-р, Тукмаков Владимир Алексеевич - Председатель Правительства Республики Коми</v>
          </cell>
        </row>
        <row r="999">
          <cell r="C999" t="str">
            <v>F_000-54-2-01.12-0967</v>
          </cell>
          <cell r="AOH999">
            <v>2019</v>
          </cell>
          <cell r="AOI999" t="str">
            <v>Распоряжение Правительства Республики Коми от 29.04.2016 №189-р, Максимова Лариса Владимировна - Первый заместитель Председателя Правительства Республики Коми</v>
          </cell>
        </row>
        <row r="1002">
          <cell r="C1002" t="str">
            <v>Г</v>
          </cell>
        </row>
        <row r="1003">
          <cell r="C1003" t="str">
            <v>F_000-53-2-02.31-0630</v>
          </cell>
        </row>
        <row r="1004">
          <cell r="C1004" t="str">
            <v>F_000-53-2-03.31-0110</v>
          </cell>
        </row>
        <row r="1005">
          <cell r="C1005" t="str">
            <v>I_000-55-2-01.32-1849</v>
          </cell>
        </row>
        <row r="1012">
          <cell r="C1012" t="str">
            <v>Г</v>
          </cell>
        </row>
        <row r="1019">
          <cell r="C1019" t="str">
            <v>Г</v>
          </cell>
        </row>
        <row r="1020">
          <cell r="C1020" t="str">
            <v>F_000-54-1-06.70-0669</v>
          </cell>
        </row>
        <row r="1021">
          <cell r="C1021" t="str">
            <v>I_000-55-1-04.40-0001</v>
          </cell>
        </row>
        <row r="1022">
          <cell r="C1022" t="str">
            <v>F_000-52-2-06.70-0002</v>
          </cell>
        </row>
        <row r="1023">
          <cell r="C1023" t="str">
            <v>F_000-55-2-06.70-0001</v>
          </cell>
        </row>
        <row r="1024">
          <cell r="C1024" t="str">
            <v>F_000-53-1-06.20-0001</v>
          </cell>
        </row>
        <row r="1025">
          <cell r="C1025" t="str">
            <v>G_000-51-1-06.20-0001</v>
          </cell>
        </row>
        <row r="1026">
          <cell r="C1026" t="str">
            <v>G_000-52-1-06.20-0618</v>
          </cell>
        </row>
        <row r="1027">
          <cell r="C1027" t="str">
            <v>G_000-54-1-06.20-0001</v>
          </cell>
        </row>
        <row r="1028">
          <cell r="C1028" t="str">
            <v>G_000-55-1-06.20-0626</v>
          </cell>
        </row>
        <row r="1029">
          <cell r="C1029" t="str">
            <v>G_000-53-1-06.20-0002</v>
          </cell>
        </row>
        <row r="1030">
          <cell r="C1030" t="str">
            <v>F_000-56-1-07.10-0001</v>
          </cell>
        </row>
        <row r="1031">
          <cell r="C1031" t="str">
            <v>G_000-56-1-07.10-0104</v>
          </cell>
        </row>
        <row r="1032">
          <cell r="C1032" t="str">
            <v>G_000-56-1-07.10-0105</v>
          </cell>
        </row>
        <row r="1033">
          <cell r="C1033" t="str">
            <v>G_000-56-1-07.10-0109</v>
          </cell>
        </row>
        <row r="1034">
          <cell r="C1034" t="str">
            <v>G_000-56-1-07.10-0110</v>
          </cell>
        </row>
        <row r="1035">
          <cell r="C1035" t="str">
            <v>G_000-56-1-07.10-0111</v>
          </cell>
        </row>
        <row r="1036">
          <cell r="C1036" t="str">
            <v>G_000-56-1-07.10-0112</v>
          </cell>
        </row>
        <row r="1037">
          <cell r="C1037" t="str">
            <v>G_000-56-1-07.10-0113</v>
          </cell>
        </row>
        <row r="1038">
          <cell r="C1038" t="str">
            <v>G_000-56-1-07.10-0115</v>
          </cell>
        </row>
        <row r="1039">
          <cell r="C1039" t="str">
            <v>G_000-56-1-07.10-0118</v>
          </cell>
        </row>
        <row r="1040">
          <cell r="C1040" t="str">
            <v>G_000-56-1-07.10-0119</v>
          </cell>
        </row>
        <row r="1041">
          <cell r="C1041" t="str">
            <v>G_000-56-1-07.10-0120</v>
          </cell>
        </row>
        <row r="1042">
          <cell r="C1042" t="str">
            <v>G_000-56-1-07.10-0122</v>
          </cell>
        </row>
        <row r="1043">
          <cell r="C1043" t="str">
            <v>G_000-56-1-07.10-0123</v>
          </cell>
        </row>
        <row r="1044">
          <cell r="C1044" t="str">
            <v>G_000-56-1-07.10-0124</v>
          </cell>
        </row>
        <row r="1045">
          <cell r="C1045" t="str">
            <v>G_000-56-1-07.10-0126</v>
          </cell>
        </row>
        <row r="1046">
          <cell r="C1046" t="str">
            <v>G_000-56-1-07.10-0130</v>
          </cell>
        </row>
        <row r="1047">
          <cell r="C1047" t="str">
            <v>G_000-56-1-07.10-0131</v>
          </cell>
        </row>
        <row r="1048">
          <cell r="C1048" t="str">
            <v>G_000-56-1-07.10-0132</v>
          </cell>
        </row>
        <row r="1049">
          <cell r="C1049" t="str">
            <v>G_000-56-1-07.10-0133</v>
          </cell>
        </row>
        <row r="1050">
          <cell r="C1050" t="str">
            <v>G_000-56-1-07.10-0135</v>
          </cell>
        </row>
        <row r="1051">
          <cell r="C1051" t="str">
            <v>G_000-56-1-07.10-0136</v>
          </cell>
        </row>
        <row r="1052">
          <cell r="C1052" t="str">
            <v>G_000-56-1-07.10-0137</v>
          </cell>
        </row>
        <row r="1053">
          <cell r="C1053" t="str">
            <v>G_000-56-1-07.10-0138</v>
          </cell>
        </row>
        <row r="1054">
          <cell r="C1054" t="str">
            <v>G_000-56-1-07.10-0139</v>
          </cell>
        </row>
        <row r="1055">
          <cell r="C1055" t="str">
            <v>G_000-56-1-07.10-0140</v>
          </cell>
        </row>
        <row r="1056">
          <cell r="C1056" t="str">
            <v>G_000-56-1-07.10-0141</v>
          </cell>
        </row>
        <row r="1057">
          <cell r="C1057" t="str">
            <v>G_000-56-1-07.10-0142</v>
          </cell>
        </row>
        <row r="1058">
          <cell r="C1058" t="str">
            <v>G_000-56-1-07.10-0144</v>
          </cell>
        </row>
        <row r="1059">
          <cell r="C1059" t="str">
            <v>G_000-56-1-07.10-0145</v>
          </cell>
        </row>
        <row r="1060">
          <cell r="C1060" t="str">
            <v>G_000-56-1-07.10-0147</v>
          </cell>
        </row>
        <row r="1061">
          <cell r="C1061" t="str">
            <v>G_000-56-1-07.10-0149</v>
          </cell>
        </row>
        <row r="1062">
          <cell r="C1062" t="str">
            <v>G_000-56-1-07.10-0150</v>
          </cell>
        </row>
        <row r="1063">
          <cell r="C1063" t="str">
            <v>G_000-56-1-07.10-0151</v>
          </cell>
          <cell r="AOH1063">
            <v>0</v>
          </cell>
          <cell r="AOI1063">
            <v>0</v>
          </cell>
        </row>
        <row r="1064">
          <cell r="C1064" t="str">
            <v>G_000-56-1-07.10-0152</v>
          </cell>
        </row>
        <row r="1065">
          <cell r="C1065" t="str">
            <v>G_000-56-1-07.10-0153</v>
          </cell>
        </row>
        <row r="1066">
          <cell r="C1066" t="str">
            <v>G_000-56-1-07.10-0155</v>
          </cell>
        </row>
        <row r="1067">
          <cell r="C1067" t="str">
            <v>G_000-56-1-07.10-0157</v>
          </cell>
        </row>
        <row r="1068">
          <cell r="C1068" t="str">
            <v>G_000-56-1-07.10-0159</v>
          </cell>
        </row>
        <row r="1069">
          <cell r="C1069" t="str">
            <v>I_000-56-1-07.10-0161</v>
          </cell>
        </row>
        <row r="1070">
          <cell r="C1070" t="str">
            <v>I_000-56-1-07.10-0164</v>
          </cell>
        </row>
        <row r="1071">
          <cell r="C1071" t="str">
            <v>I_000-56-1-07.10-0165</v>
          </cell>
        </row>
        <row r="1072">
          <cell r="C1072" t="str">
            <v>I_000-56-1-07.10-0166</v>
          </cell>
          <cell r="AOH1072">
            <v>0</v>
          </cell>
          <cell r="AOI1072">
            <v>0</v>
          </cell>
        </row>
        <row r="1073">
          <cell r="C1073" t="str">
            <v>I_000-56-1-07.10-0172</v>
          </cell>
        </row>
        <row r="1074">
          <cell r="C1074" t="str">
            <v>I_000-56-1-07.10-0167</v>
          </cell>
        </row>
        <row r="1075">
          <cell r="C1075" t="str">
            <v>I_000-56-1-07.10-0168</v>
          </cell>
        </row>
        <row r="1076">
          <cell r="C1076" t="str">
            <v>I_000-56-1-07.10-0169</v>
          </cell>
        </row>
        <row r="1077">
          <cell r="C1077" t="str">
            <v>I_000-56-1-07.10-0170</v>
          </cell>
        </row>
        <row r="1078">
          <cell r="C1078" t="str">
            <v>I_000-56-1-07.10-0171</v>
          </cell>
        </row>
        <row r="1079">
          <cell r="C1079" t="str">
            <v>I_000-56-1-07.10-0175</v>
          </cell>
        </row>
        <row r="1080">
          <cell r="C1080" t="str">
            <v>I_000-56-1-07.10-0177</v>
          </cell>
        </row>
        <row r="1081">
          <cell r="C1081" t="str">
            <v>I_000-56-1-07.10-0178</v>
          </cell>
        </row>
        <row r="1082">
          <cell r="C1082" t="str">
            <v>I_000-56-1-07.10-0179</v>
          </cell>
        </row>
        <row r="1083">
          <cell r="C1083" t="str">
            <v>I_000-56-1-07.10-0180</v>
          </cell>
        </row>
        <row r="1084">
          <cell r="C1084" t="str">
            <v>I_000-56-1-07.10-0181</v>
          </cell>
        </row>
        <row r="1085">
          <cell r="C1085" t="str">
            <v>I_000-56-1-07.10-0182</v>
          </cell>
        </row>
        <row r="1086">
          <cell r="C1086" t="str">
            <v>I_000-56-1-07.10-0183</v>
          </cell>
          <cell r="AOH1086">
            <v>0</v>
          </cell>
          <cell r="AOI1086">
            <v>0</v>
          </cell>
        </row>
        <row r="1087">
          <cell r="C1087" t="str">
            <v>I_000-56-1-07.10-0184</v>
          </cell>
        </row>
        <row r="1088">
          <cell r="C1088" t="str">
            <v>F_000-56-1-04.50-0955</v>
          </cell>
        </row>
        <row r="1089">
          <cell r="C1089" t="str">
            <v>F_000-56-1-07.10-0005</v>
          </cell>
        </row>
        <row r="1090">
          <cell r="C1090" t="str">
            <v>F_000-56-1-07.10-0021</v>
          </cell>
        </row>
        <row r="1091">
          <cell r="C1091" t="str">
            <v>I_000-56-1-07.10-0186</v>
          </cell>
        </row>
        <row r="1092">
          <cell r="C1092" t="str">
            <v>I_000-56-1-07.10-0188</v>
          </cell>
        </row>
        <row r="1093">
          <cell r="C1093" t="str">
            <v>F_000-56-1-07.20-0104</v>
          </cell>
        </row>
        <row r="1094">
          <cell r="C1094" t="str">
            <v>F_000-56-1-07.20-0105</v>
          </cell>
        </row>
        <row r="1095">
          <cell r="C1095" t="str">
            <v>F_000-56-1-07.20-0107</v>
          </cell>
        </row>
        <row r="1096">
          <cell r="C1096" t="str">
            <v>F_000-56-1-07.20-0108</v>
          </cell>
        </row>
        <row r="1097">
          <cell r="C1097" t="str">
            <v>F_000-56-1-07.30-0105</v>
          </cell>
        </row>
        <row r="1098">
          <cell r="C1098" t="str">
            <v>F_000-56-1-07.30-0106</v>
          </cell>
        </row>
        <row r="1099">
          <cell r="C1099" t="str">
            <v>F_000-56-1-07.30-0107</v>
          </cell>
        </row>
        <row r="1100">
          <cell r="C1100" t="str">
            <v>F_000-56-1-07.30-0108</v>
          </cell>
        </row>
        <row r="1101">
          <cell r="C1101" t="str">
            <v>F_000-56-1-07.30-0109</v>
          </cell>
        </row>
        <row r="1102">
          <cell r="C1102" t="str">
            <v>F_000-56-1-07.30-0111</v>
          </cell>
        </row>
        <row r="1103">
          <cell r="C1103" t="str">
            <v>I_000-52-2-04.30-0001</v>
          </cell>
          <cell r="AOH1103">
            <v>2018</v>
          </cell>
          <cell r="AOI1103" t="str">
            <v>Распоряжение Главы Республики Коми от 24.04.2018 №90-р, Гапликов Сергей Анатольевич - Глава Республики Коми</v>
          </cell>
        </row>
        <row r="1104">
          <cell r="C1104" t="str">
            <v>F_000-55-2-08.10-1522</v>
          </cell>
        </row>
        <row r="1105">
          <cell r="C1105" t="str">
            <v>G_000-56-1-07.10-0125</v>
          </cell>
        </row>
        <row r="1106">
          <cell r="C1106" t="str">
            <v>G_000-56-1-07.10-0156</v>
          </cell>
        </row>
        <row r="1107">
          <cell r="C1107" t="str">
            <v>G_000-56-1-07.10-0160</v>
          </cell>
        </row>
        <row r="1108">
          <cell r="C1108" t="str">
            <v>G_000-56-1-07.10-0103</v>
          </cell>
        </row>
        <row r="1109">
          <cell r="C1109" t="str">
            <v>G_000-56-1-07.10-0106</v>
          </cell>
        </row>
        <row r="1110">
          <cell r="C1110" t="str">
            <v>G_000-56-1-07.10-0107</v>
          </cell>
        </row>
        <row r="1111">
          <cell r="C1111" t="str">
            <v>G_000-56-1-07.10-0108</v>
          </cell>
        </row>
        <row r="1112">
          <cell r="C1112" t="str">
            <v>G_000-56-1-07.10-0114</v>
          </cell>
        </row>
        <row r="1113">
          <cell r="C1113" t="str">
            <v>G_000-56-1-07.10-0116</v>
          </cell>
        </row>
        <row r="1114">
          <cell r="C1114" t="str">
            <v>G_000-56-1-07.10-0121</v>
          </cell>
        </row>
        <row r="1115">
          <cell r="C1115" t="str">
            <v>G_000-56-1-07.10-0129</v>
          </cell>
        </row>
        <row r="1116">
          <cell r="C1116" t="str">
            <v>G_000-56-1-07.10-0134</v>
          </cell>
        </row>
        <row r="1117">
          <cell r="C1117" t="str">
            <v>G_000-56-1-07.10-0143</v>
          </cell>
        </row>
        <row r="1118">
          <cell r="C1118" t="str">
            <v>G_000-56-1-07.10-0146</v>
          </cell>
        </row>
        <row r="1119">
          <cell r="C1119" t="str">
            <v>G_000-56-1-07.10-0148</v>
          </cell>
        </row>
        <row r="1120">
          <cell r="C1120" t="str">
            <v>G_000-56-1-07.10-0154</v>
          </cell>
        </row>
        <row r="1121">
          <cell r="C1121" t="str">
            <v>G_000-56-1-07.10-0158</v>
          </cell>
        </row>
        <row r="1122">
          <cell r="C1122" t="str">
            <v>I_000-55-5-03.31-0002</v>
          </cell>
        </row>
        <row r="1123">
          <cell r="C1123" t="str">
            <v>I_000-55-5-03.31-0003</v>
          </cell>
        </row>
        <row r="1124">
          <cell r="C1124" t="str">
            <v>I_000-56-1-07.20-0109</v>
          </cell>
        </row>
        <row r="1125">
          <cell r="C1125" t="str">
            <v>I_000-56-1-07.20-0110</v>
          </cell>
        </row>
        <row r="1126">
          <cell r="C1126" t="str">
            <v>I_000-56-1-07.20-0111</v>
          </cell>
        </row>
        <row r="1127">
          <cell r="C1127" t="str">
            <v>I_000-56-1-07.30-0119</v>
          </cell>
        </row>
        <row r="1128">
          <cell r="C1128" t="str">
            <v>I_000-56-1-07.30-0115</v>
          </cell>
        </row>
        <row r="1129">
          <cell r="C1129" t="str">
            <v>I_000-56-1-07.30-0116</v>
          </cell>
        </row>
        <row r="1130">
          <cell r="C1130" t="str">
            <v>I_000-56-1-07.30-0117</v>
          </cell>
        </row>
        <row r="1131">
          <cell r="C1131" t="str">
            <v>I_000-56-1-07.30-0114</v>
          </cell>
          <cell r="AOH1131">
            <v>0</v>
          </cell>
          <cell r="AOI1131">
            <v>0</v>
          </cell>
        </row>
        <row r="1132">
          <cell r="C1132" t="str">
            <v>I_000-56-1-07.30-0121</v>
          </cell>
        </row>
        <row r="1133">
          <cell r="C1133" t="str">
            <v>I_000-56-1-07.30-0118</v>
          </cell>
        </row>
        <row r="1134">
          <cell r="C1134" t="str">
            <v>I_000-56-1-07.30-0120</v>
          </cell>
        </row>
        <row r="1135">
          <cell r="C1135" t="str">
            <v>I_000-56-1-07.10-0192</v>
          </cell>
          <cell r="AOH1135">
            <v>0</v>
          </cell>
          <cell r="AOI1135">
            <v>0</v>
          </cell>
        </row>
        <row r="1136">
          <cell r="C1136" t="str">
            <v>I_000-56-1-07.10-0193</v>
          </cell>
        </row>
        <row r="1137">
          <cell r="C1137" t="str">
            <v>I_000-56-1-07.10-0194</v>
          </cell>
        </row>
        <row r="1138">
          <cell r="C1138" t="str">
            <v>I_000-56-1-07.10-0195</v>
          </cell>
        </row>
        <row r="1139">
          <cell r="C1139" t="str">
            <v>I_000-56-1-07.10-0196</v>
          </cell>
        </row>
        <row r="1140">
          <cell r="C1140" t="str">
            <v>I_000-56-1-07.10-0197</v>
          </cell>
        </row>
        <row r="1141">
          <cell r="C1141" t="str">
            <v>I_000-56-1-07.10-0198</v>
          </cell>
        </row>
        <row r="1142">
          <cell r="C1142" t="str">
            <v>I_000-56-1-07.10-0199</v>
          </cell>
        </row>
        <row r="1143">
          <cell r="C1143" t="str">
            <v>I_000-56-1-07.10-0200</v>
          </cell>
        </row>
        <row r="1144">
          <cell r="C1144" t="str">
            <v>I_000-56-1-07.10-0201</v>
          </cell>
        </row>
        <row r="1145">
          <cell r="C1145" t="str">
            <v>I_000-56-1-07.10-0202</v>
          </cell>
        </row>
        <row r="1146">
          <cell r="C1146" t="str">
            <v>I_000-56-1-07.10-0203</v>
          </cell>
        </row>
        <row r="1147">
          <cell r="C1147" t="str">
            <v>I_000-56-1-07.10-0204</v>
          </cell>
        </row>
        <row r="1148">
          <cell r="C1148" t="str">
            <v>I_000-56-1-07.10-0205</v>
          </cell>
        </row>
        <row r="1149">
          <cell r="C1149" t="str">
            <v>I_000-56-1-07.10-0206</v>
          </cell>
        </row>
        <row r="1150">
          <cell r="C1150" t="str">
            <v>I_000-56-1-07.10-0207</v>
          </cell>
        </row>
        <row r="1151">
          <cell r="C1151" t="str">
            <v>I_000-56-1-07.10-0208</v>
          </cell>
        </row>
        <row r="1152">
          <cell r="C1152" t="str">
            <v>I_000-56-1-07.10-0209</v>
          </cell>
          <cell r="AOH1152">
            <v>0</v>
          </cell>
          <cell r="AOI1152">
            <v>0</v>
          </cell>
        </row>
        <row r="1153">
          <cell r="C1153" t="str">
            <v>I_000-56-1-07.10-0210</v>
          </cell>
        </row>
        <row r="1154">
          <cell r="C1154" t="str">
            <v>I_000-56-1-07.10-0211</v>
          </cell>
        </row>
        <row r="1155">
          <cell r="C1155" t="str">
            <v>I_000-56-1-07.10-0212</v>
          </cell>
        </row>
        <row r="1156">
          <cell r="C1156" t="str">
            <v>I_000-56-1-07.10-0213</v>
          </cell>
        </row>
        <row r="1157">
          <cell r="C1157" t="str">
            <v>I_000-56-1-07.10-0215</v>
          </cell>
        </row>
        <row r="1158">
          <cell r="C1158" t="str">
            <v>I_000-56-1-07.10-0216</v>
          </cell>
        </row>
        <row r="1159">
          <cell r="C1159" t="str">
            <v>I_000-55-1-06.70-0001</v>
          </cell>
        </row>
        <row r="1160">
          <cell r="C1160" t="str">
            <v>I_000-56-1-07.10-0217</v>
          </cell>
        </row>
        <row r="1161">
          <cell r="C1161" t="str">
            <v>I_000-56-1-07.10-0219</v>
          </cell>
        </row>
        <row r="1162">
          <cell r="C1162" t="str">
            <v>I_000-56-1-07.30-0122</v>
          </cell>
        </row>
        <row r="1163">
          <cell r="C1163" t="str">
            <v>I_000-56-1-07.10-0218</v>
          </cell>
        </row>
        <row r="1164">
          <cell r="C1164" t="str">
            <v>I_000-56-1-07.10-0220</v>
          </cell>
        </row>
        <row r="1165">
          <cell r="C1165" t="str">
            <v>I_000-56-1-07.10-0221</v>
          </cell>
        </row>
        <row r="1166">
          <cell r="C1166" t="str">
            <v>I_000-56-1-07.30-0127</v>
          </cell>
        </row>
        <row r="1167">
          <cell r="C1167" t="str">
            <v>I_000-54-1-06.70-0676</v>
          </cell>
        </row>
        <row r="1168">
          <cell r="C1168" t="str">
            <v>I_000-51-1-06.20-0002</v>
          </cell>
        </row>
        <row r="1169">
          <cell r="C1169" t="str">
            <v>I_000-52-1-06.20-0620</v>
          </cell>
        </row>
        <row r="1170">
          <cell r="C1170" t="str">
            <v>I_000-54-1-06.20-0002</v>
          </cell>
        </row>
        <row r="1171">
          <cell r="C1171" t="str">
            <v>I_000-53-1-06.20-0003</v>
          </cell>
        </row>
        <row r="1172">
          <cell r="C1172" t="str">
            <v>F_000-55-1-06.20-0615</v>
          </cell>
        </row>
        <row r="1173">
          <cell r="C1173" t="str">
            <v>I_000-56-1-07.20-0114</v>
          </cell>
        </row>
        <row r="1174">
          <cell r="C1174" t="str">
            <v>I_000-56-1-03.13-0001</v>
          </cell>
          <cell r="AOH1174">
            <v>0</v>
          </cell>
          <cell r="AOI1174">
            <v>0</v>
          </cell>
        </row>
        <row r="1175">
          <cell r="C1175" t="str">
            <v>I_000-56-1-07.30-0129</v>
          </cell>
          <cell r="AOH1175">
            <v>0</v>
          </cell>
          <cell r="AOI1175">
            <v>0</v>
          </cell>
        </row>
        <row r="1176">
          <cell r="C1176" t="str">
            <v>G_000-55-1-01.32-0052</v>
          </cell>
        </row>
        <row r="1177">
          <cell r="C1177" t="str">
            <v>F_000-56-1-06.10-0005</v>
          </cell>
        </row>
        <row r="1178">
          <cell r="C1178" t="str">
            <v>I_000-56-1-07.10-0187</v>
          </cell>
          <cell r="AOH1178">
            <v>0</v>
          </cell>
          <cell r="AOI1178">
            <v>0</v>
          </cell>
        </row>
        <row r="1179">
          <cell r="C1179" t="str">
            <v>G_100000005</v>
          </cell>
          <cell r="AOH1179">
            <v>0</v>
          </cell>
          <cell r="AOI1179">
            <v>0</v>
          </cell>
        </row>
        <row r="1181">
          <cell r="C1181" t="str">
            <v>I_000-55-1-03.31-0687</v>
          </cell>
          <cell r="AOH1181">
            <v>0</v>
          </cell>
          <cell r="AOI1181">
            <v>0</v>
          </cell>
        </row>
        <row r="1182">
          <cell r="C1182" t="str">
            <v>I_000-55-2-01.32-1845</v>
          </cell>
          <cell r="AOH1182">
            <v>0</v>
          </cell>
          <cell r="AOI1182">
            <v>0</v>
          </cell>
        </row>
        <row r="1183">
          <cell r="C1183" t="str">
            <v>I_000-54-2-01.41-1852</v>
          </cell>
          <cell r="AOH1183">
            <v>0</v>
          </cell>
          <cell r="AOI1183">
            <v>0</v>
          </cell>
        </row>
        <row r="1184">
          <cell r="C1184" t="str">
            <v>I_000-53-2-02.41-0490</v>
          </cell>
          <cell r="AOH1184">
            <v>0</v>
          </cell>
          <cell r="AOI1184">
            <v>0</v>
          </cell>
        </row>
        <row r="1185">
          <cell r="C1185" t="str">
            <v>I_000-53-2-03.31-0986</v>
          </cell>
          <cell r="AOH1185">
            <v>0</v>
          </cell>
          <cell r="AOI1185">
            <v>0</v>
          </cell>
        </row>
        <row r="1186">
          <cell r="C1186" t="str">
            <v>I_000-53-2-02.31-0631</v>
          </cell>
          <cell r="AOH1186">
            <v>0</v>
          </cell>
          <cell r="AOI1186">
            <v>0</v>
          </cell>
        </row>
        <row r="1187">
          <cell r="C1187" t="str">
            <v>I_000-52-2-02.31-0206</v>
          </cell>
          <cell r="AOH1187">
            <v>0</v>
          </cell>
          <cell r="AOI1187">
            <v>0</v>
          </cell>
        </row>
        <row r="1188">
          <cell r="C1188" t="str">
            <v>I_000-53-2-02.41-0016</v>
          </cell>
          <cell r="AOH1188">
            <v>0</v>
          </cell>
          <cell r="AOI1188">
            <v>0</v>
          </cell>
        </row>
        <row r="1189">
          <cell r="C1189" t="str">
            <v>I_000-53-2-02.41-0491</v>
          </cell>
          <cell r="AOH1189">
            <v>0</v>
          </cell>
          <cell r="AOI1189">
            <v>0</v>
          </cell>
        </row>
        <row r="1190">
          <cell r="C1190" t="str">
            <v>I_000-52-2-02.41-0995</v>
          </cell>
          <cell r="AOH1190">
            <v>0</v>
          </cell>
          <cell r="AOI1190">
            <v>0</v>
          </cell>
        </row>
        <row r="1191">
          <cell r="C1191" t="str">
            <v>I_000-53-2-02.31-0635</v>
          </cell>
          <cell r="AOH1191">
            <v>0</v>
          </cell>
          <cell r="AOI1191">
            <v>0</v>
          </cell>
        </row>
        <row r="1192">
          <cell r="C1192" t="str">
            <v>I_002-53-1-01.32-0909</v>
          </cell>
          <cell r="AOH1192">
            <v>0</v>
          </cell>
          <cell r="AOI1192">
            <v>0</v>
          </cell>
        </row>
        <row r="1193">
          <cell r="C1193" t="str">
            <v>I_002-55-1-03.31-1824</v>
          </cell>
          <cell r="AOH1193">
            <v>0</v>
          </cell>
          <cell r="AOI1193">
            <v>0</v>
          </cell>
        </row>
        <row r="1194">
          <cell r="C1194" t="str">
            <v>I_002-55-1-03.31-1841</v>
          </cell>
          <cell r="AOH1194">
            <v>0</v>
          </cell>
          <cell r="AOI1194">
            <v>0</v>
          </cell>
        </row>
        <row r="1195">
          <cell r="C1195" t="str">
            <v>I_000-53-1-03.31-1017</v>
          </cell>
          <cell r="AOH1195">
            <v>0</v>
          </cell>
          <cell r="AOI1195">
            <v>0</v>
          </cell>
        </row>
        <row r="1196">
          <cell r="C1196" t="str">
            <v>I_000-55-2-02.41-0002</v>
          </cell>
          <cell r="AOH1196">
            <v>0</v>
          </cell>
          <cell r="AOI1196">
            <v>0</v>
          </cell>
        </row>
        <row r="1197">
          <cell r="C1197" t="str">
            <v>I_000-53-1-03.31-1000</v>
          </cell>
          <cell r="AOH1197">
            <v>0</v>
          </cell>
          <cell r="AOI1197">
            <v>0</v>
          </cell>
        </row>
        <row r="1198">
          <cell r="C1198" t="str">
            <v>I_002-53-1-03.31-0003</v>
          </cell>
          <cell r="AOH1198">
            <v>0</v>
          </cell>
          <cell r="AOI1198">
            <v>0</v>
          </cell>
        </row>
        <row r="1199">
          <cell r="C1199" t="str">
            <v>I_002-53-1-03.32-0278</v>
          </cell>
          <cell r="AOH1199">
            <v>0</v>
          </cell>
          <cell r="AOI1199">
            <v>0</v>
          </cell>
        </row>
        <row r="1200">
          <cell r="C1200" t="str">
            <v>I_000-54-1-03.32-0174</v>
          </cell>
          <cell r="AOH1200">
            <v>0</v>
          </cell>
          <cell r="AOI1200">
            <v>0</v>
          </cell>
        </row>
        <row r="1201">
          <cell r="C1201" t="str">
            <v>I_002-51-1-03.31-0001</v>
          </cell>
          <cell r="AOH1201">
            <v>0</v>
          </cell>
          <cell r="AOI1201">
            <v>0</v>
          </cell>
        </row>
        <row r="1202">
          <cell r="C1202" t="str">
            <v>I_000-54-1-03.31-0032</v>
          </cell>
          <cell r="AOH1202">
            <v>0</v>
          </cell>
          <cell r="AOI1202">
            <v>0</v>
          </cell>
        </row>
        <row r="1203">
          <cell r="C1203" t="str">
            <v>I_000-54-1-03.31-0017</v>
          </cell>
          <cell r="AOH1203">
            <v>0</v>
          </cell>
          <cell r="AOI1203">
            <v>0</v>
          </cell>
        </row>
        <row r="1204">
          <cell r="C1204" t="str">
            <v>I_002-51-1-03.32-0218</v>
          </cell>
          <cell r="AOH1204">
            <v>0</v>
          </cell>
          <cell r="AOI1204">
            <v>0</v>
          </cell>
        </row>
        <row r="1205">
          <cell r="C1205" t="str">
            <v>I_000-55-2-01.32-0068</v>
          </cell>
          <cell r="AOH1205">
            <v>0</v>
          </cell>
          <cell r="AOI1205">
            <v>0</v>
          </cell>
        </row>
        <row r="1206">
          <cell r="C1206" t="str">
            <v>I_000-55-2-01.41-1933</v>
          </cell>
          <cell r="AOH1206">
            <v>0</v>
          </cell>
          <cell r="AOI1206">
            <v>0</v>
          </cell>
        </row>
        <row r="1207">
          <cell r="C1207" t="str">
            <v>I_000-55-2-01.41-0913</v>
          </cell>
          <cell r="AOH1207">
            <v>0</v>
          </cell>
          <cell r="AOI1207">
            <v>0</v>
          </cell>
        </row>
        <row r="1208">
          <cell r="C1208" t="str">
            <v>I_000-51-2-01.41-0029</v>
          </cell>
          <cell r="AOH1208">
            <v>0</v>
          </cell>
          <cell r="AOI1208">
            <v>0</v>
          </cell>
        </row>
        <row r="1209">
          <cell r="C1209" t="str">
            <v>I_000-53-2-02.31-0008</v>
          </cell>
          <cell r="AOH1209">
            <v>0</v>
          </cell>
          <cell r="AOI1209">
            <v>0</v>
          </cell>
        </row>
        <row r="1210">
          <cell r="C1210" t="str">
            <v>I_000-54-2-02.41-0027</v>
          </cell>
          <cell r="AOH1210">
            <v>0</v>
          </cell>
          <cell r="AOI1210">
            <v>0</v>
          </cell>
        </row>
        <row r="1211">
          <cell r="C1211" t="str">
            <v>I_002-53-2-02.41-0484</v>
          </cell>
          <cell r="AOH1211">
            <v>0</v>
          </cell>
          <cell r="AOI1211">
            <v>0</v>
          </cell>
        </row>
        <row r="1212">
          <cell r="C1212" t="str">
            <v>I_002-51-2-02.41-0274</v>
          </cell>
          <cell r="AOH1212">
            <v>0</v>
          </cell>
          <cell r="AOI1212">
            <v>0</v>
          </cell>
        </row>
        <row r="1213">
          <cell r="C1213" t="str">
            <v>I_000-54-2-01.33-0204</v>
          </cell>
          <cell r="AOH1213">
            <v>0</v>
          </cell>
          <cell r="AOI1213">
            <v>0</v>
          </cell>
        </row>
        <row r="1214">
          <cell r="C1214" t="str">
            <v>I_000-54-2-01.33-0205</v>
          </cell>
          <cell r="AOH1214">
            <v>0</v>
          </cell>
          <cell r="AOI1214">
            <v>0</v>
          </cell>
        </row>
        <row r="1215">
          <cell r="C1215" t="str">
            <v>I_000-53-2-02.41-0071</v>
          </cell>
          <cell r="AOH1215">
            <v>0</v>
          </cell>
          <cell r="AOI1215">
            <v>0</v>
          </cell>
        </row>
        <row r="1216">
          <cell r="C1216" t="str">
            <v>I_000-53-2-02.41-0492</v>
          </cell>
          <cell r="AOH1216">
            <v>0</v>
          </cell>
          <cell r="AOI1216">
            <v>0</v>
          </cell>
        </row>
        <row r="1217">
          <cell r="C1217" t="str">
            <v>I_000-53-2-03.31-0981</v>
          </cell>
          <cell r="AOH1217">
            <v>0</v>
          </cell>
          <cell r="AOI1217">
            <v>0</v>
          </cell>
        </row>
        <row r="1218">
          <cell r="C1218" t="str">
            <v>I_000-54-2-03.31-0910</v>
          </cell>
          <cell r="AOH1218">
            <v>0</v>
          </cell>
          <cell r="AOI1218">
            <v>0</v>
          </cell>
        </row>
        <row r="1219">
          <cell r="C1219" t="str">
            <v>I_000-54-1-01.41-2645</v>
          </cell>
          <cell r="AOH1219">
            <v>0</v>
          </cell>
          <cell r="AOI1219">
            <v>0</v>
          </cell>
        </row>
        <row r="1220">
          <cell r="C1220" t="str">
            <v>I_002-52-1-03.21-0957</v>
          </cell>
          <cell r="AOH1220">
            <v>2017</v>
          </cell>
          <cell r="AOI1220"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v>
          </cell>
        </row>
        <row r="1221">
          <cell r="C1221" t="str">
            <v>I_002-53-1-03.31-1013</v>
          </cell>
          <cell r="AOH1221">
            <v>0</v>
          </cell>
          <cell r="AOI1221">
            <v>0</v>
          </cell>
        </row>
        <row r="1222">
          <cell r="C1222" t="str">
            <v>I_002-53-1-03.31-1003</v>
          </cell>
          <cell r="AOH1222">
            <v>0</v>
          </cell>
          <cell r="AOI1222">
            <v>0</v>
          </cell>
        </row>
        <row r="1223">
          <cell r="C1223" t="str">
            <v>I_000-53-1-03.31-1004</v>
          </cell>
          <cell r="AOH1223">
            <v>0</v>
          </cell>
          <cell r="AOI1223">
            <v>0</v>
          </cell>
        </row>
        <row r="1224">
          <cell r="C1224" t="str">
            <v>I_000-54-1-04.60-0003</v>
          </cell>
          <cell r="AOH1224">
            <v>0</v>
          </cell>
          <cell r="AOI1224">
            <v>0</v>
          </cell>
        </row>
        <row r="1225">
          <cell r="C1225" t="str">
            <v>I_000-51-1-05.20-0004</v>
          </cell>
          <cell r="AOH1225">
            <v>0</v>
          </cell>
          <cell r="AOI1225">
            <v>0</v>
          </cell>
        </row>
        <row r="1226">
          <cell r="C1226" t="str">
            <v>I_000-55-1-03.31-0710</v>
          </cell>
          <cell r="AOH1226">
            <v>0</v>
          </cell>
          <cell r="AOI1226">
            <v>0</v>
          </cell>
        </row>
        <row r="1227">
          <cell r="C1227" t="str">
            <v>I_002-52-1-03.31-0952</v>
          </cell>
          <cell r="AOH1227">
            <v>0</v>
          </cell>
          <cell r="AOI1227">
            <v>0</v>
          </cell>
        </row>
        <row r="1228">
          <cell r="C1228" t="str">
            <v>I_000-52-1-03.11-0011</v>
          </cell>
          <cell r="AOH1228">
            <v>0</v>
          </cell>
          <cell r="AOI1228">
            <v>0</v>
          </cell>
        </row>
        <row r="1229">
          <cell r="C1229" t="str">
            <v>I_002-52-1-03.31-0004</v>
          </cell>
          <cell r="AOH1229">
            <v>0</v>
          </cell>
          <cell r="AOI1229">
            <v>0</v>
          </cell>
        </row>
        <row r="1230">
          <cell r="C1230" t="str">
            <v>I_002-54-1-03.31-0993</v>
          </cell>
          <cell r="AOH1230">
            <v>0</v>
          </cell>
          <cell r="AOI1230">
            <v>0</v>
          </cell>
        </row>
        <row r="1231">
          <cell r="C1231" t="str">
            <v>I_000-54-1-03.31-1001</v>
          </cell>
          <cell r="AOH1231">
            <v>0</v>
          </cell>
          <cell r="AOI1231">
            <v>0</v>
          </cell>
        </row>
        <row r="1232">
          <cell r="C1232" t="str">
            <v>I_000-52-1-03.13-0213</v>
          </cell>
          <cell r="AOH1232">
            <v>2017</v>
          </cell>
          <cell r="AOI1232"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v>
          </cell>
        </row>
        <row r="1233">
          <cell r="C1233" t="str">
            <v>I_000-52-1-03.13-0211</v>
          </cell>
          <cell r="AOH1233">
            <v>2017</v>
          </cell>
          <cell r="AOI1233"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v>
          </cell>
        </row>
        <row r="1234">
          <cell r="C1234" t="str">
            <v>I_000-53-1-01.32-0913</v>
          </cell>
          <cell r="AOH1234">
            <v>0</v>
          </cell>
          <cell r="AOI1234">
            <v>0</v>
          </cell>
        </row>
        <row r="1235">
          <cell r="C1235" t="str">
            <v>I_000-55-1-01.41-2235</v>
          </cell>
          <cell r="AOH1235">
            <v>0</v>
          </cell>
          <cell r="AOI1235">
            <v>0</v>
          </cell>
        </row>
        <row r="1236">
          <cell r="C1236" t="str">
            <v>I_000-53-1-02.31-0009</v>
          </cell>
          <cell r="AOH1236">
            <v>0</v>
          </cell>
          <cell r="AOI1236">
            <v>0</v>
          </cell>
        </row>
        <row r="1237">
          <cell r="C1237" t="str">
            <v>I_000-54-1-01.41-2217</v>
          </cell>
          <cell r="AOH1237">
            <v>0</v>
          </cell>
          <cell r="AOI1237">
            <v>0</v>
          </cell>
        </row>
        <row r="1238">
          <cell r="C1238" t="str">
            <v>I_000-53-1-01.41-1587</v>
          </cell>
          <cell r="AOH1238">
            <v>0</v>
          </cell>
          <cell r="AOI1238">
            <v>0</v>
          </cell>
        </row>
        <row r="1239">
          <cell r="C1239" t="str">
            <v>I_000-55-1-01.41-2826</v>
          </cell>
          <cell r="AOH1239">
            <v>0</v>
          </cell>
          <cell r="AOI1239">
            <v>0</v>
          </cell>
        </row>
        <row r="1240">
          <cell r="C1240" t="str">
            <v>I_000-54-1-02.31-0001</v>
          </cell>
          <cell r="AOH1240">
            <v>0</v>
          </cell>
          <cell r="AOI1240">
            <v>0</v>
          </cell>
        </row>
        <row r="1241">
          <cell r="C1241" t="str">
            <v>I_000-55-1-01.32-0036</v>
          </cell>
          <cell r="AOH1241">
            <v>0</v>
          </cell>
          <cell r="AOI1241">
            <v>0</v>
          </cell>
        </row>
        <row r="1242">
          <cell r="C1242" t="str">
            <v>I_000-55-1-01.32-0062</v>
          </cell>
          <cell r="AOH1242">
            <v>0</v>
          </cell>
          <cell r="AOI1242">
            <v>0</v>
          </cell>
        </row>
        <row r="1243">
          <cell r="C1243" t="str">
            <v>I_000-51-1-05.20-0003</v>
          </cell>
          <cell r="AOH1243">
            <v>0</v>
          </cell>
          <cell r="AOI1243">
            <v>0</v>
          </cell>
        </row>
        <row r="1244">
          <cell r="C1244" t="str">
            <v>I_000-52-1-05.20-0001</v>
          </cell>
          <cell r="AOH1244">
            <v>0</v>
          </cell>
          <cell r="AOI1244">
            <v>0</v>
          </cell>
        </row>
        <row r="1245">
          <cell r="C1245" t="str">
            <v>I_000-54-1-05.20-0001</v>
          </cell>
          <cell r="AOH1245">
            <v>0</v>
          </cell>
          <cell r="AOI1245">
            <v>0</v>
          </cell>
        </row>
        <row r="1246">
          <cell r="C1246" t="str">
            <v>I_000-55-1-05.20-0001</v>
          </cell>
          <cell r="AOH1246">
            <v>0</v>
          </cell>
          <cell r="AOI1246">
            <v>0</v>
          </cell>
        </row>
        <row r="1247">
          <cell r="C1247" t="str">
            <v>I_000-56-1-07.10-0128</v>
          </cell>
          <cell r="AOH1247">
            <v>0</v>
          </cell>
          <cell r="AOI1247">
            <v>0</v>
          </cell>
        </row>
        <row r="1248">
          <cell r="C1248" t="str">
            <v>I_000-56-1-07.10-0191</v>
          </cell>
          <cell r="AOH1248">
            <v>0</v>
          </cell>
          <cell r="AOI1248">
            <v>0</v>
          </cell>
        </row>
        <row r="1249">
          <cell r="C1249" t="str">
            <v>I_000-56-1-07.30-0113</v>
          </cell>
          <cell r="AOH1249">
            <v>0</v>
          </cell>
          <cell r="AOI1249">
            <v>0</v>
          </cell>
        </row>
        <row r="1250">
          <cell r="C1250" t="str">
            <v>I_000-56-1-07.30-0112</v>
          </cell>
          <cell r="AOH1250">
            <v>0</v>
          </cell>
          <cell r="AOI1250">
            <v>0</v>
          </cell>
        </row>
        <row r="1251">
          <cell r="C1251" t="str">
            <v>I_000-54-1-03.31-0033</v>
          </cell>
        </row>
      </sheetData>
      <sheetData sheetId="3"/>
      <sheetData sheetId="4">
        <row r="2">
          <cell r="G2" t="str">
            <v xml:space="preserve">показатель объема финансовых потребностей, необходимых для реализации мероприятий, направленных на выполнение требований законодательства: 0.464; </v>
          </cell>
        </row>
      </sheetData>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айлы"/>
      <sheetName val="Отчет"/>
      <sheetName val="Ф24"/>
      <sheetName val="Ф1"/>
      <sheetName val="Расчет"/>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row r="6">
          <cell r="C6" t="str">
            <v>Г</v>
          </cell>
          <cell r="AB6">
            <v>19641774.681500003</v>
          </cell>
          <cell r="NQ6">
            <v>17816219.805860005</v>
          </cell>
          <cell r="OP6">
            <v>16767202.324610002</v>
          </cell>
          <cell r="PX6">
            <v>14899906.283310002</v>
          </cell>
        </row>
        <row r="7">
          <cell r="C7" t="str">
            <v>Г</v>
          </cell>
          <cell r="AB7">
            <v>7609391.4939009994</v>
          </cell>
          <cell r="NQ7">
            <v>6959650.5927199991</v>
          </cell>
          <cell r="OP7">
            <v>6592880.6047403021</v>
          </cell>
          <cell r="PX7">
            <v>5717585.8769003004</v>
          </cell>
        </row>
        <row r="8">
          <cell r="C8" t="str">
            <v>Г</v>
          </cell>
          <cell r="AB8">
            <v>9144995.9112090003</v>
          </cell>
          <cell r="NQ8">
            <v>8705124.5819000024</v>
          </cell>
          <cell r="OP8">
            <v>7718462.0110597005</v>
          </cell>
          <cell r="PX8">
            <v>7410642.0503497012</v>
          </cell>
        </row>
        <row r="9">
          <cell r="C9" t="str">
            <v>Г</v>
          </cell>
          <cell r="AB9">
            <v>965005.99335</v>
          </cell>
          <cell r="NQ9">
            <v>268135.64199000003</v>
          </cell>
          <cell r="OP9">
            <v>833008.34886999999</v>
          </cell>
          <cell r="PX9">
            <v>220342.19863999999</v>
          </cell>
        </row>
        <row r="10">
          <cell r="C10" t="str">
            <v>Г</v>
          </cell>
          <cell r="AB10">
            <v>50263.078970000002</v>
          </cell>
          <cell r="NQ10">
            <v>34101.907500000001</v>
          </cell>
          <cell r="OP10">
            <v>43751.841830000005</v>
          </cell>
          <cell r="PX10">
            <v>29303.524140000001</v>
          </cell>
        </row>
        <row r="11">
          <cell r="C11" t="str">
            <v>Г</v>
          </cell>
          <cell r="AB11">
            <v>0</v>
          </cell>
          <cell r="NQ11">
            <v>0</v>
          </cell>
          <cell r="OP11">
            <v>0</v>
          </cell>
          <cell r="PX11">
            <v>0</v>
          </cell>
        </row>
        <row r="12">
          <cell r="C12" t="str">
            <v>Г</v>
          </cell>
          <cell r="AB12">
            <v>1685040.66781</v>
          </cell>
          <cell r="NQ12">
            <v>1663818.8128000002</v>
          </cell>
          <cell r="OP12">
            <v>1417036.3633599996</v>
          </cell>
          <cell r="PX12">
            <v>1362259.4927099992</v>
          </cell>
        </row>
        <row r="13">
          <cell r="C13" t="str">
            <v>Г</v>
          </cell>
          <cell r="AB13">
            <v>19640621.78912</v>
          </cell>
          <cell r="NQ13">
            <v>17815066.913480006</v>
          </cell>
          <cell r="OP13">
            <v>16766199.602250002</v>
          </cell>
          <cell r="PX13">
            <v>14898903.560950002</v>
          </cell>
        </row>
        <row r="14">
          <cell r="C14" t="str">
            <v>Г</v>
          </cell>
          <cell r="AB14">
            <v>7609391.4939009994</v>
          </cell>
          <cell r="NQ14">
            <v>6959650.5927199991</v>
          </cell>
          <cell r="OP14">
            <v>6592880.6047403021</v>
          </cell>
          <cell r="PX14">
            <v>5717585.8769003004</v>
          </cell>
        </row>
        <row r="15">
          <cell r="C15" t="str">
            <v>Г</v>
          </cell>
          <cell r="AB15">
            <v>7481832.8070919998</v>
          </cell>
          <cell r="NQ15">
            <v>6835185.8573399987</v>
          </cell>
          <cell r="OP15">
            <v>6484029.2225803025</v>
          </cell>
          <cell r="PX15">
            <v>5617578.1096303007</v>
          </cell>
        </row>
        <row r="16">
          <cell r="C16" t="str">
            <v>Г</v>
          </cell>
          <cell r="AB16">
            <v>1734973.9058300001</v>
          </cell>
          <cell r="NQ16">
            <v>1509127.6309500001</v>
          </cell>
          <cell r="OP16">
            <v>1565503.1797299674</v>
          </cell>
          <cell r="PX16">
            <v>1289182.5970399673</v>
          </cell>
        </row>
        <row r="17">
          <cell r="C17" t="str">
            <v>F_001-56-1-00.00-0000</v>
          </cell>
          <cell r="AB17">
            <v>1071121.5697999999</v>
          </cell>
          <cell r="NQ17">
            <v>935263.01480000012</v>
          </cell>
          <cell r="OP17">
            <v>953814.13539198029</v>
          </cell>
          <cell r="PX17">
            <v>765022.77947198041</v>
          </cell>
        </row>
        <row r="18">
          <cell r="C18" t="str">
            <v>G_001-56-2-00.00-0000</v>
          </cell>
          <cell r="AB18">
            <v>663852.33603000001</v>
          </cell>
          <cell r="NQ18">
            <v>573864.61615000002</v>
          </cell>
          <cell r="OP18">
            <v>611689.04433798697</v>
          </cell>
          <cell r="PX18">
            <v>524159.81756798702</v>
          </cell>
        </row>
        <row r="22">
          <cell r="C22" t="str">
            <v>Г</v>
          </cell>
          <cell r="AB22">
            <v>498160.23496000003</v>
          </cell>
          <cell r="NQ22">
            <v>460847.70527000003</v>
          </cell>
          <cell r="OP22">
            <v>442906.49840033386</v>
          </cell>
          <cell r="PX22">
            <v>412948.73904033384</v>
          </cell>
        </row>
        <row r="23">
          <cell r="C23" t="str">
            <v>F_002-56-0-00.00-0000</v>
          </cell>
          <cell r="AB23">
            <v>241886.36373000001</v>
          </cell>
          <cell r="NQ23">
            <v>213442.71935000003</v>
          </cell>
          <cell r="OP23">
            <v>212232.21405516693</v>
          </cell>
          <cell r="PX23">
            <v>193399.30518516689</v>
          </cell>
        </row>
        <row r="24">
          <cell r="C24" t="str">
            <v>F_002-56-2-00.00-0000</v>
          </cell>
          <cell r="AB24">
            <v>256273.87122999999</v>
          </cell>
          <cell r="NQ24">
            <v>247404.98592000001</v>
          </cell>
          <cell r="OP24">
            <v>230674.28434516693</v>
          </cell>
          <cell r="PX24">
            <v>219549.43385516695</v>
          </cell>
        </row>
        <row r="28">
          <cell r="C28" t="str">
            <v>Г</v>
          </cell>
          <cell r="AB28">
            <v>5248698.6663019992</v>
          </cell>
          <cell r="NQ28">
            <v>4865210.5211199988</v>
          </cell>
          <cell r="OP28">
            <v>4475619.5444500009</v>
          </cell>
          <cell r="PX28">
            <v>3915446.7735499996</v>
          </cell>
        </row>
        <row r="29">
          <cell r="C29" t="str">
            <v>F_000-54-2-01.12-0003</v>
          </cell>
          <cell r="AB29">
            <v>830721.62176000001</v>
          </cell>
          <cell r="NQ29">
            <v>689847.04618000006</v>
          </cell>
          <cell r="OP29">
            <v>711465.82733999996</v>
          </cell>
          <cell r="PX29">
            <v>548897.25931999995</v>
          </cell>
        </row>
        <row r="30">
          <cell r="C30" t="str">
            <v>F_000-54-2-01.12-0511</v>
          </cell>
          <cell r="AB30">
            <v>410430.45932000002</v>
          </cell>
          <cell r="NQ30">
            <v>321377.38421000005</v>
          </cell>
          <cell r="OP30">
            <v>349382.12063000002</v>
          </cell>
          <cell r="PX30">
            <v>243529.79730999999</v>
          </cell>
        </row>
        <row r="31">
          <cell r="C31" t="str">
            <v>G_000-51-2-01.12-0023</v>
          </cell>
          <cell r="AB31">
            <v>424327.65220999997</v>
          </cell>
          <cell r="NQ31">
            <v>424327.65221000003</v>
          </cell>
          <cell r="OP31">
            <v>360314.41094999999</v>
          </cell>
          <cell r="PX31">
            <v>360314.41095000005</v>
          </cell>
        </row>
        <row r="32">
          <cell r="C32" t="str">
            <v>F_000-51-2-01.12-0022</v>
          </cell>
          <cell r="AB32">
            <v>0</v>
          </cell>
          <cell r="NQ32">
            <v>0</v>
          </cell>
          <cell r="OP32">
            <v>0</v>
          </cell>
          <cell r="PX32">
            <v>0</v>
          </cell>
        </row>
        <row r="33">
          <cell r="C33" t="str">
            <v>F_000-52-2-01.21-0650</v>
          </cell>
          <cell r="AB33">
            <v>27941.23387</v>
          </cell>
          <cell r="NQ33">
            <v>25445.151489999997</v>
          </cell>
          <cell r="OP33">
            <v>23818.716609999999</v>
          </cell>
          <cell r="PX33">
            <v>21685.554509999998</v>
          </cell>
        </row>
        <row r="34">
          <cell r="C34" t="str">
            <v>G_000-53-2-02.31-0010</v>
          </cell>
          <cell r="AB34">
            <v>506.81929000000002</v>
          </cell>
          <cell r="NQ34">
            <v>306.798</v>
          </cell>
          <cell r="OP34">
            <v>506.81928999999997</v>
          </cell>
          <cell r="PX34">
            <v>306.798</v>
          </cell>
        </row>
        <row r="35">
          <cell r="C35" t="str">
            <v>I_000-51-2-01.12-0025</v>
          </cell>
          <cell r="AB35">
            <v>381664.29141000001</v>
          </cell>
          <cell r="NQ35">
            <v>381664.29140999995</v>
          </cell>
          <cell r="OP35">
            <v>324463.71447000001</v>
          </cell>
          <cell r="PX35">
            <v>324463.71447000001</v>
          </cell>
        </row>
        <row r="36">
          <cell r="C36" t="str">
            <v>I_002-53-2-01.32-0629</v>
          </cell>
          <cell r="AB36">
            <v>1736.2014200000001</v>
          </cell>
          <cell r="NQ36">
            <v>1736.2014200000001</v>
          </cell>
          <cell r="OP36">
            <v>1480.5096799999999</v>
          </cell>
          <cell r="PX36">
            <v>1480.5096799999999</v>
          </cell>
        </row>
        <row r="37">
          <cell r="C37" t="str">
            <v>I_000-53-2-02.31-0636</v>
          </cell>
          <cell r="AB37">
            <v>7767.6336099999999</v>
          </cell>
          <cell r="NQ37">
            <v>7767.6336099999999</v>
          </cell>
          <cell r="OP37">
            <v>6680.4626499999995</v>
          </cell>
          <cell r="PX37">
            <v>6680.4626499999995</v>
          </cell>
        </row>
        <row r="38">
          <cell r="C38" t="str">
            <v>I_000-55-2-03.31-0025</v>
          </cell>
          <cell r="AB38">
            <v>1880.5418999999999</v>
          </cell>
          <cell r="NQ38">
            <v>1691.76297</v>
          </cell>
          <cell r="OP38">
            <v>1604.10736</v>
          </cell>
          <cell r="PX38">
            <v>1441.7862399999999</v>
          </cell>
        </row>
        <row r="39">
          <cell r="C39" t="str">
            <v>F_000-52-2-01.12-0114</v>
          </cell>
          <cell r="AB39">
            <v>289933.56251999998</v>
          </cell>
          <cell r="NQ39">
            <v>182435.2892</v>
          </cell>
          <cell r="OP39">
            <v>247326.37210000001</v>
          </cell>
          <cell r="PX39">
            <v>38252.978080000001</v>
          </cell>
        </row>
        <row r="40">
          <cell r="C40" t="str">
            <v>G_000-54-2-01.33-0324</v>
          </cell>
          <cell r="AB40">
            <v>426.82418999999999</v>
          </cell>
          <cell r="NQ40">
            <v>0</v>
          </cell>
          <cell r="OP40">
            <v>405.13569000000001</v>
          </cell>
          <cell r="PX40">
            <v>0</v>
          </cell>
        </row>
        <row r="41">
          <cell r="C41" t="str">
            <v>G_002-52-2-02.31-0207</v>
          </cell>
          <cell r="AB41">
            <v>205.31800000000001</v>
          </cell>
          <cell r="NQ41">
            <v>200.31800000000001</v>
          </cell>
          <cell r="OP41">
            <v>205.31800000000001</v>
          </cell>
          <cell r="PX41">
            <v>200.31800000000001</v>
          </cell>
        </row>
        <row r="42">
          <cell r="C42" t="str">
            <v>G_000-53-2-02.41-0061</v>
          </cell>
          <cell r="AB42">
            <v>1092.1056100000001</v>
          </cell>
          <cell r="NQ42">
            <v>871.56687999999997</v>
          </cell>
          <cell r="OP42">
            <v>959.15472999999997</v>
          </cell>
          <cell r="PX42">
            <v>0</v>
          </cell>
        </row>
        <row r="43">
          <cell r="C43" t="str">
            <v>G_000-54-2-02.41-0399</v>
          </cell>
          <cell r="AB43">
            <v>724.01999000000001</v>
          </cell>
          <cell r="NQ43">
            <v>0</v>
          </cell>
          <cell r="OP43">
            <v>613.57626000000005</v>
          </cell>
          <cell r="PX43">
            <v>0</v>
          </cell>
        </row>
        <row r="44">
          <cell r="C44" t="str">
            <v>G_000-53-2-02.41-0060</v>
          </cell>
          <cell r="AB44">
            <v>242.23569000000001</v>
          </cell>
          <cell r="NQ44">
            <v>5.1109999999999998</v>
          </cell>
          <cell r="OP44">
            <v>242.23569000000001</v>
          </cell>
          <cell r="PX44">
            <v>0</v>
          </cell>
        </row>
        <row r="45">
          <cell r="C45" t="str">
            <v>F_000-53-2-03.31-0157</v>
          </cell>
          <cell r="AB45">
            <v>35455.146610000003</v>
          </cell>
          <cell r="NQ45">
            <v>23200.414400000001</v>
          </cell>
          <cell r="OP45">
            <v>30246.676599999999</v>
          </cell>
          <cell r="PX45">
            <v>0</v>
          </cell>
        </row>
        <row r="46">
          <cell r="C46" t="str">
            <v>F_000-55-2-03.31-0465</v>
          </cell>
          <cell r="AB46">
            <v>2643.3020799999999</v>
          </cell>
          <cell r="NQ46">
            <v>132.16511</v>
          </cell>
          <cell r="OP46">
            <v>2240.0864999999999</v>
          </cell>
          <cell r="PX46">
            <v>0</v>
          </cell>
        </row>
        <row r="47">
          <cell r="C47" t="str">
            <v>F_000-55-2-03.31-1390</v>
          </cell>
          <cell r="AB47">
            <v>1118.43614</v>
          </cell>
          <cell r="NQ47">
            <v>33</v>
          </cell>
          <cell r="OP47">
            <v>984.42953999999997</v>
          </cell>
          <cell r="PX47">
            <v>0</v>
          </cell>
        </row>
        <row r="48">
          <cell r="C48" t="str">
            <v>G_000-55-2-03.31-0669</v>
          </cell>
          <cell r="AB48">
            <v>1264.0573999999999</v>
          </cell>
          <cell r="NQ48">
            <v>810.42348000000004</v>
          </cell>
          <cell r="OP48">
            <v>1074.66974</v>
          </cell>
          <cell r="PX48">
            <v>0</v>
          </cell>
        </row>
        <row r="49">
          <cell r="C49" t="str">
            <v>F_000-53-2-03.31-0077</v>
          </cell>
          <cell r="AB49">
            <v>10654.878419999999</v>
          </cell>
          <cell r="NQ49">
            <v>10158.589480000001</v>
          </cell>
          <cell r="OP49">
            <v>9182.4784199999995</v>
          </cell>
          <cell r="PX49">
            <v>8686.1894800000009</v>
          </cell>
        </row>
        <row r="50">
          <cell r="C50" t="str">
            <v>I_000-53-2-02.41-0498</v>
          </cell>
          <cell r="AB50">
            <v>7376.53035</v>
          </cell>
          <cell r="NQ50">
            <v>7376.53035</v>
          </cell>
          <cell r="OP50">
            <v>6344.5002999999997</v>
          </cell>
          <cell r="PX50">
            <v>6344.5002999999997</v>
          </cell>
        </row>
        <row r="51">
          <cell r="C51" t="str">
            <v>G_000-51-2-01.12-0024</v>
          </cell>
          <cell r="AB51">
            <v>208698.24752999999</v>
          </cell>
          <cell r="NQ51">
            <v>208698.24753000002</v>
          </cell>
          <cell r="OP51">
            <v>177748.068</v>
          </cell>
          <cell r="PX51">
            <v>177748.068</v>
          </cell>
        </row>
        <row r="52">
          <cell r="C52" t="str">
            <v>G_000-54-2-02.41-0014</v>
          </cell>
          <cell r="AB52">
            <v>3567.2386799999999</v>
          </cell>
          <cell r="NQ52">
            <v>3527.2386799999999</v>
          </cell>
          <cell r="OP52">
            <v>3029.18532</v>
          </cell>
          <cell r="PX52">
            <v>2989.18532</v>
          </cell>
        </row>
        <row r="53">
          <cell r="C53" t="str">
            <v>G_000-54-2-02.41-0019</v>
          </cell>
          <cell r="AB53">
            <v>2876.7072699999999</v>
          </cell>
          <cell r="NQ53">
            <v>2845.8458500000002</v>
          </cell>
          <cell r="OP53">
            <v>2442.59519</v>
          </cell>
          <cell r="PX53">
            <v>2411.7337699999998</v>
          </cell>
        </row>
        <row r="54">
          <cell r="C54" t="str">
            <v>G_000-53-2-02.41-0488</v>
          </cell>
          <cell r="AB54">
            <v>384.9</v>
          </cell>
          <cell r="NQ54">
            <v>19.245000000000001</v>
          </cell>
          <cell r="OP54">
            <v>384.9</v>
          </cell>
          <cell r="PX54">
            <v>0</v>
          </cell>
        </row>
        <row r="55">
          <cell r="C55" t="str">
            <v>F_000-53-2-03.31-0125</v>
          </cell>
          <cell r="AB55">
            <v>7295.2232219999996</v>
          </cell>
          <cell r="NQ55">
            <v>30.024360000000001</v>
          </cell>
          <cell r="OP55">
            <v>6292.8045899999997</v>
          </cell>
          <cell r="PX55">
            <v>0</v>
          </cell>
        </row>
        <row r="56">
          <cell r="C56" t="str">
            <v>G_000-53-2-03.31-0116</v>
          </cell>
          <cell r="AB56">
            <v>3747.7288600000002</v>
          </cell>
          <cell r="NQ56">
            <v>3434.4448299999999</v>
          </cell>
          <cell r="OP56">
            <v>3235.6614599999998</v>
          </cell>
          <cell r="PX56">
            <v>79.365859999999998</v>
          </cell>
        </row>
        <row r="57">
          <cell r="C57" t="str">
            <v>G_000-53-2-03.31-0114</v>
          </cell>
          <cell r="AB57">
            <v>7760.0793800000001</v>
          </cell>
          <cell r="NQ57">
            <v>7369.4422100000002</v>
          </cell>
          <cell r="OP57">
            <v>6653.2878700000001</v>
          </cell>
          <cell r="PX57">
            <v>6262.6507000000001</v>
          </cell>
        </row>
        <row r="58">
          <cell r="C58" t="str">
            <v>I_000-53-2-02.41-0499</v>
          </cell>
          <cell r="AB58">
            <v>1188.25953</v>
          </cell>
          <cell r="NQ58">
            <v>1188.2595299999998</v>
          </cell>
          <cell r="OP58">
            <v>1019.3119100000001</v>
          </cell>
          <cell r="PX58">
            <v>1019.3119100000001</v>
          </cell>
        </row>
        <row r="59">
          <cell r="C59" t="str">
            <v>I_000-54-2-02.41-0502</v>
          </cell>
          <cell r="AB59">
            <v>213.71064999999999</v>
          </cell>
          <cell r="NQ59">
            <v>213.71065000000002</v>
          </cell>
          <cell r="OP59">
            <v>189.25960000000001</v>
          </cell>
          <cell r="PX59">
            <v>189.25960000000001</v>
          </cell>
        </row>
        <row r="60">
          <cell r="C60" t="str">
            <v>I_000-51-2-03.32-0001</v>
          </cell>
          <cell r="AB60">
            <v>2029.6789200000001</v>
          </cell>
          <cell r="NQ60">
            <v>2029.6789199999998</v>
          </cell>
          <cell r="OP60">
            <v>1742.41329</v>
          </cell>
          <cell r="PX60">
            <v>1742.41329</v>
          </cell>
        </row>
        <row r="61">
          <cell r="C61" t="str">
            <v>I_002-55-2-02.41-0007</v>
          </cell>
          <cell r="AB61">
            <v>8077.6939700000003</v>
          </cell>
          <cell r="NQ61">
            <v>8077.6939700000003</v>
          </cell>
          <cell r="OP61">
            <v>6731.4116400000003</v>
          </cell>
          <cell r="PX61">
            <v>6731.4116400000003</v>
          </cell>
        </row>
        <row r="62">
          <cell r="C62" t="str">
            <v>I_000-55-2-02.32-0002</v>
          </cell>
          <cell r="AB62">
            <v>1703.402</v>
          </cell>
          <cell r="NQ62">
            <v>1703.4019999999998</v>
          </cell>
          <cell r="OP62">
            <v>1451.402</v>
          </cell>
          <cell r="PX62">
            <v>1451.402</v>
          </cell>
        </row>
        <row r="63">
          <cell r="C63" t="str">
            <v>I_000-54-2-02.41-2226</v>
          </cell>
          <cell r="AB63">
            <v>0</v>
          </cell>
          <cell r="NQ63">
            <v>0</v>
          </cell>
          <cell r="OP63">
            <v>0</v>
          </cell>
          <cell r="PX63">
            <v>0</v>
          </cell>
        </row>
        <row r="64">
          <cell r="C64" t="str">
            <v>I_009-55-2-02.41-0012</v>
          </cell>
          <cell r="AB64">
            <v>958.24549999999999</v>
          </cell>
          <cell r="NQ64">
            <v>958.24549999999999</v>
          </cell>
          <cell r="OP64">
            <v>798.53791999999999</v>
          </cell>
          <cell r="PX64">
            <v>798.53791999999999</v>
          </cell>
        </row>
        <row r="65">
          <cell r="C65" t="str">
            <v>G_000-54-2-02.41-0039</v>
          </cell>
          <cell r="AB65">
            <v>5695.68246</v>
          </cell>
          <cell r="NQ65">
            <v>5552.68246</v>
          </cell>
          <cell r="OP65">
            <v>4848.6630999999998</v>
          </cell>
          <cell r="PX65">
            <v>0</v>
          </cell>
        </row>
        <row r="66">
          <cell r="C66" t="str">
            <v>G_000-55-2-02.32-0001</v>
          </cell>
          <cell r="AB66">
            <v>0</v>
          </cell>
          <cell r="NQ66">
            <v>0</v>
          </cell>
          <cell r="OP66">
            <v>0</v>
          </cell>
          <cell r="PX66">
            <v>0</v>
          </cell>
        </row>
        <row r="67">
          <cell r="C67" t="str">
            <v>J_009-55-2-01.32-1852</v>
          </cell>
          <cell r="AB67">
            <v>5196.7662499999997</v>
          </cell>
          <cell r="NQ67">
            <v>5196.7662499999997</v>
          </cell>
          <cell r="OP67">
            <v>4330.6385399999999</v>
          </cell>
          <cell r="PX67">
            <v>4330.6385399999999</v>
          </cell>
        </row>
        <row r="69">
          <cell r="C69" t="str">
            <v>J_009-55-2-02.32-0004</v>
          </cell>
          <cell r="AB69">
            <v>1607.35932</v>
          </cell>
          <cell r="NQ69">
            <v>1607.35932</v>
          </cell>
          <cell r="OP69">
            <v>1339.4661000000001</v>
          </cell>
          <cell r="PX69">
            <v>1339.4661000000001</v>
          </cell>
        </row>
        <row r="70">
          <cell r="C70" t="str">
            <v>J_009-52-2-02.41-1013</v>
          </cell>
          <cell r="AB70">
            <v>2158.4450999999999</v>
          </cell>
          <cell r="NQ70">
            <v>2158.4450999999999</v>
          </cell>
          <cell r="OP70">
            <v>1798.70425</v>
          </cell>
          <cell r="PX70">
            <v>1798.70425</v>
          </cell>
        </row>
        <row r="71">
          <cell r="C71" t="str">
            <v>J_009-55-2-02.41-0021</v>
          </cell>
          <cell r="AB71">
            <v>656.63135</v>
          </cell>
          <cell r="NQ71">
            <v>656.63135</v>
          </cell>
          <cell r="OP71">
            <v>547.19278999999995</v>
          </cell>
          <cell r="PX71">
            <v>547.19278999999995</v>
          </cell>
        </row>
        <row r="72">
          <cell r="C72" t="str">
            <v>J_009-52-2-02.41-1014</v>
          </cell>
          <cell r="AB72">
            <v>1431.8467599999999</v>
          </cell>
          <cell r="NQ72">
            <v>1431.8467600000001</v>
          </cell>
          <cell r="OP72">
            <v>1193.2056299999999</v>
          </cell>
          <cell r="PX72">
            <v>1193.2056299999999</v>
          </cell>
        </row>
        <row r="73">
          <cell r="C73" t="str">
            <v>J_009-54-2-02.41-2229</v>
          </cell>
          <cell r="AB73">
            <v>1629.9587300000001</v>
          </cell>
          <cell r="NQ73">
            <v>1629.9587299999998</v>
          </cell>
          <cell r="OP73">
            <v>1358.2989399999999</v>
          </cell>
          <cell r="PX73">
            <v>1358.2989399999999</v>
          </cell>
        </row>
        <row r="74">
          <cell r="C74" t="str">
            <v>J_009-54-2-02.41-2227</v>
          </cell>
          <cell r="AB74">
            <v>5281.3792199999998</v>
          </cell>
          <cell r="NQ74">
            <v>5281.3792199999998</v>
          </cell>
          <cell r="OP74">
            <v>4401.1493499999997</v>
          </cell>
          <cell r="PX74">
            <v>4401.1493499999997</v>
          </cell>
        </row>
        <row r="75">
          <cell r="C75" t="str">
            <v>J_009-55-2-03.31-1897</v>
          </cell>
          <cell r="AB75">
            <v>6296.8237799999997</v>
          </cell>
          <cell r="NQ75">
            <v>6296.8237799999997</v>
          </cell>
          <cell r="OP75">
            <v>5247.3531499999999</v>
          </cell>
          <cell r="PX75">
            <v>5247.3531499999999</v>
          </cell>
        </row>
        <row r="76">
          <cell r="C76" t="str">
            <v>J_009-54-2-02.41-2231</v>
          </cell>
          <cell r="AB76">
            <v>664.57485999999994</v>
          </cell>
          <cell r="NQ76">
            <v>664.57486000000006</v>
          </cell>
          <cell r="OP76">
            <v>553.81237999999996</v>
          </cell>
          <cell r="PX76">
            <v>553.81237999999996</v>
          </cell>
        </row>
        <row r="77">
          <cell r="C77" t="str">
            <v>J_009-55-2-02.41-0023</v>
          </cell>
          <cell r="AB77">
            <v>679.73670000000004</v>
          </cell>
          <cell r="NQ77">
            <v>679.73669999999993</v>
          </cell>
          <cell r="OP77">
            <v>566.44725000000005</v>
          </cell>
          <cell r="PX77">
            <v>566.44725000000005</v>
          </cell>
        </row>
        <row r="78">
          <cell r="C78" t="str">
            <v>J_000-55-1-03.31-1871</v>
          </cell>
          <cell r="AB78">
            <v>477.58501000000001</v>
          </cell>
          <cell r="NQ78">
            <v>477.58501000000001</v>
          </cell>
          <cell r="OP78">
            <v>397.98750999999999</v>
          </cell>
          <cell r="PX78">
            <v>397.98750999999999</v>
          </cell>
        </row>
        <row r="79">
          <cell r="C79" t="str">
            <v>I_000-51-2-01.12-0026</v>
          </cell>
          <cell r="AB79">
            <v>0</v>
          </cell>
          <cell r="NQ79">
            <v>0</v>
          </cell>
          <cell r="OP79">
            <v>0</v>
          </cell>
          <cell r="PX79">
            <v>0</v>
          </cell>
        </row>
        <row r="80">
          <cell r="C80" t="str">
            <v>I_000-51-2-03.13-0001</v>
          </cell>
          <cell r="AB80">
            <v>230305.00599000001</v>
          </cell>
          <cell r="NQ80">
            <v>229829.46000000002</v>
          </cell>
          <cell r="OP80">
            <v>196097.39848</v>
          </cell>
          <cell r="PX80">
            <v>190804.24249</v>
          </cell>
        </row>
        <row r="81">
          <cell r="C81" t="str">
            <v>J_009-51-2-01.12-0028</v>
          </cell>
          <cell r="AB81">
            <v>2298761.7230000002</v>
          </cell>
          <cell r="NQ81">
            <v>2283023.3026799997</v>
          </cell>
          <cell r="OP81">
            <v>1960644.7652500002</v>
          </cell>
          <cell r="PX81">
            <v>1938166.3557800001</v>
          </cell>
        </row>
        <row r="82">
          <cell r="C82" t="str">
            <v>J_009-55-2-01.41-2101</v>
          </cell>
          <cell r="AB82">
            <v>1241.16047</v>
          </cell>
          <cell r="NQ82">
            <v>1241.16047</v>
          </cell>
          <cell r="OP82">
            <v>1034.3003900000001</v>
          </cell>
          <cell r="PX82">
            <v>1034.3003900000001</v>
          </cell>
        </row>
        <row r="95">
          <cell r="C95" t="str">
            <v>Г</v>
          </cell>
          <cell r="AB95">
            <v>0</v>
          </cell>
          <cell r="NQ95">
            <v>0</v>
          </cell>
          <cell r="OP95">
            <v>0</v>
          </cell>
          <cell r="PX95">
            <v>0</v>
          </cell>
        </row>
        <row r="96">
          <cell r="C96" t="str">
            <v>Г</v>
          </cell>
          <cell r="AB96">
            <v>0</v>
          </cell>
          <cell r="NQ96">
            <v>0</v>
          </cell>
          <cell r="OP96">
            <v>0</v>
          </cell>
          <cell r="PX96">
            <v>0</v>
          </cell>
        </row>
        <row r="118">
          <cell r="C118" t="str">
            <v>Г</v>
          </cell>
          <cell r="AB118">
            <v>0</v>
          </cell>
          <cell r="NQ118">
            <v>0</v>
          </cell>
          <cell r="OP118">
            <v>0</v>
          </cell>
          <cell r="PX118">
            <v>0</v>
          </cell>
        </row>
        <row r="130">
          <cell r="C130" t="str">
            <v>Г</v>
          </cell>
          <cell r="AB130">
            <v>0</v>
          </cell>
          <cell r="NQ130">
            <v>0</v>
          </cell>
          <cell r="OP130">
            <v>0</v>
          </cell>
          <cell r="PX130">
            <v>0</v>
          </cell>
        </row>
        <row r="131">
          <cell r="C131" t="str">
            <v>Г</v>
          </cell>
        </row>
        <row r="132">
          <cell r="C132" t="str">
            <v>Г</v>
          </cell>
          <cell r="AB132">
            <v>0</v>
          </cell>
          <cell r="NQ132">
            <v>0</v>
          </cell>
          <cell r="OP132">
            <v>0</v>
          </cell>
          <cell r="PX132">
            <v>0</v>
          </cell>
        </row>
        <row r="136">
          <cell r="C136" t="str">
            <v>Г</v>
          </cell>
          <cell r="AB136">
            <v>0</v>
          </cell>
          <cell r="NQ136">
            <v>0</v>
          </cell>
          <cell r="OP136">
            <v>0</v>
          </cell>
          <cell r="PX136">
            <v>0</v>
          </cell>
        </row>
        <row r="140">
          <cell r="C140" t="str">
            <v>Г</v>
          </cell>
          <cell r="AB140">
            <v>0</v>
          </cell>
          <cell r="NQ140">
            <v>0</v>
          </cell>
          <cell r="OP140">
            <v>0</v>
          </cell>
          <cell r="PX140">
            <v>0</v>
          </cell>
        </row>
        <row r="144">
          <cell r="C144" t="str">
            <v>Г</v>
          </cell>
        </row>
        <row r="145">
          <cell r="C145" t="str">
            <v>Г</v>
          </cell>
          <cell r="AB145">
            <v>0</v>
          </cell>
          <cell r="NQ145">
            <v>0</v>
          </cell>
          <cell r="OP145">
            <v>0</v>
          </cell>
          <cell r="PX145">
            <v>0</v>
          </cell>
        </row>
        <row r="149">
          <cell r="C149" t="str">
            <v>Г</v>
          </cell>
          <cell r="AB149">
            <v>0</v>
          </cell>
          <cell r="NQ149">
            <v>0</v>
          </cell>
          <cell r="OP149">
            <v>0</v>
          </cell>
          <cell r="PX149">
            <v>0</v>
          </cell>
        </row>
        <row r="153">
          <cell r="C153" t="str">
            <v>Г</v>
          </cell>
          <cell r="AB153">
            <v>0</v>
          </cell>
          <cell r="NQ153">
            <v>0</v>
          </cell>
          <cell r="OP153">
            <v>0</v>
          </cell>
          <cell r="PX153">
            <v>0</v>
          </cell>
        </row>
        <row r="157">
          <cell r="C157" t="str">
            <v>Г</v>
          </cell>
          <cell r="AB157">
            <v>127558.68680900001</v>
          </cell>
          <cell r="NQ157">
            <v>124464.73538000001</v>
          </cell>
          <cell r="OP157">
            <v>108851.38216000001</v>
          </cell>
          <cell r="PX157">
            <v>100007.76726999998</v>
          </cell>
        </row>
        <row r="158">
          <cell r="C158" t="str">
            <v>Г</v>
          </cell>
          <cell r="AB158">
            <v>0</v>
          </cell>
          <cell r="NQ158">
            <v>0</v>
          </cell>
          <cell r="OP158">
            <v>0</v>
          </cell>
          <cell r="PX158">
            <v>0</v>
          </cell>
        </row>
        <row r="166">
          <cell r="C166" t="str">
            <v>Г</v>
          </cell>
          <cell r="AB166">
            <v>127558.68680900001</v>
          </cell>
          <cell r="NQ166">
            <v>124464.73538000001</v>
          </cell>
          <cell r="OP166">
            <v>108851.38216000001</v>
          </cell>
          <cell r="PX166">
            <v>100007.76726999998</v>
          </cell>
        </row>
        <row r="167">
          <cell r="C167" t="str">
            <v>G_000-52-1-04.30-0002</v>
          </cell>
          <cell r="AB167">
            <v>3604.8961599999998</v>
          </cell>
          <cell r="NQ167">
            <v>3598.4204100000002</v>
          </cell>
          <cell r="OP167">
            <v>3065.8998300000003</v>
          </cell>
          <cell r="PX167">
            <v>3059.4240800000002</v>
          </cell>
        </row>
        <row r="168">
          <cell r="C168" t="str">
            <v>I_002-52-1-03.11-0012</v>
          </cell>
          <cell r="AB168">
            <v>44650.390070000001</v>
          </cell>
          <cell r="NQ168">
            <v>44650.390069999994</v>
          </cell>
          <cell r="OP168">
            <v>37942.133870000005</v>
          </cell>
          <cell r="PX168">
            <v>37942.133870000005</v>
          </cell>
        </row>
        <row r="169">
          <cell r="C169" t="str">
            <v>I_000-54-1-01.21-0523</v>
          </cell>
          <cell r="AB169">
            <v>57.245669999999997</v>
          </cell>
          <cell r="NQ169">
            <v>57.245669999999997</v>
          </cell>
          <cell r="OP169">
            <v>51.877029999999998</v>
          </cell>
          <cell r="PX169">
            <v>51.877029999999998</v>
          </cell>
        </row>
        <row r="171">
          <cell r="C171" t="str">
            <v>G_000-54-1-03.31-0002</v>
          </cell>
          <cell r="AB171">
            <v>1368.8217199999999</v>
          </cell>
          <cell r="NQ171">
            <v>1338.8217199999999</v>
          </cell>
          <cell r="OP171">
            <v>1164.5946799999999</v>
          </cell>
          <cell r="PX171">
            <v>1134.5946799999999</v>
          </cell>
        </row>
        <row r="172">
          <cell r="C172" t="str">
            <v>G_000-53-1-03.31-0095</v>
          </cell>
          <cell r="AB172">
            <v>1473.92308</v>
          </cell>
          <cell r="NQ172">
            <v>1388.9854700000001</v>
          </cell>
          <cell r="OP172">
            <v>1262.04394</v>
          </cell>
          <cell r="PX172">
            <v>0</v>
          </cell>
        </row>
        <row r="173">
          <cell r="C173" t="str">
            <v>G_000-54-1-03.31-0034</v>
          </cell>
          <cell r="AB173">
            <v>760.56214</v>
          </cell>
          <cell r="NQ173">
            <v>687.56214</v>
          </cell>
          <cell r="OP173">
            <v>655.67978000000005</v>
          </cell>
          <cell r="PX173">
            <v>0</v>
          </cell>
        </row>
        <row r="174">
          <cell r="C174" t="str">
            <v>G_002-53-1-03.31-0007</v>
          </cell>
          <cell r="AB174">
            <v>3297.8266400000002</v>
          </cell>
          <cell r="NQ174">
            <v>3177.1110600000002</v>
          </cell>
          <cell r="OP174">
            <v>2813.1825800000001</v>
          </cell>
          <cell r="PX174">
            <v>0</v>
          </cell>
        </row>
        <row r="175">
          <cell r="C175" t="str">
            <v>G_002-55-2-03.31-0006</v>
          </cell>
          <cell r="AB175">
            <v>1238.16482</v>
          </cell>
          <cell r="NQ175">
            <v>1206.15157</v>
          </cell>
          <cell r="OP175">
            <v>1054.1756</v>
          </cell>
          <cell r="PX175">
            <v>0</v>
          </cell>
        </row>
        <row r="176">
          <cell r="C176" t="str">
            <v>I_002-53-1-05.40-0030</v>
          </cell>
          <cell r="AB176">
            <v>62.064300000000003</v>
          </cell>
          <cell r="NQ176">
            <v>62.064300000000003</v>
          </cell>
          <cell r="OP176">
            <v>53.956789999999998</v>
          </cell>
          <cell r="PX176">
            <v>53.956789999999998</v>
          </cell>
        </row>
        <row r="177">
          <cell r="C177" t="str">
            <v>I_000-51-1-01.33-0169</v>
          </cell>
          <cell r="AB177">
            <v>803.85303999999996</v>
          </cell>
          <cell r="NQ177">
            <v>803.85303999999996</v>
          </cell>
          <cell r="OP177">
            <v>691.46454000000006</v>
          </cell>
          <cell r="PX177">
            <v>691.46453999999994</v>
          </cell>
        </row>
        <row r="179">
          <cell r="C179" t="str">
            <v>I_009-51-1-03.31-0013</v>
          </cell>
          <cell r="AB179">
            <v>199.31726</v>
          </cell>
          <cell r="NQ179">
            <v>199.31726</v>
          </cell>
          <cell r="OP179">
            <v>196.05897999999999</v>
          </cell>
          <cell r="PX179">
            <v>196.05897999999999</v>
          </cell>
        </row>
        <row r="180">
          <cell r="C180" t="str">
            <v>I_000-54-1-03.31-1003</v>
          </cell>
          <cell r="AB180">
            <v>645.38738999999998</v>
          </cell>
          <cell r="NQ180">
            <v>645.38738999999998</v>
          </cell>
          <cell r="OP180">
            <v>569.30138999999997</v>
          </cell>
          <cell r="PX180">
            <v>569.30139000000008</v>
          </cell>
        </row>
        <row r="182">
          <cell r="C182" t="str">
            <v>G_000-54-1-03.13-0658</v>
          </cell>
          <cell r="AB182">
            <v>51857.873540000001</v>
          </cell>
          <cell r="NQ182">
            <v>51857.873540000001</v>
          </cell>
          <cell r="OP182">
            <v>44186.964549999997</v>
          </cell>
          <cell r="PX182">
            <v>44186.964549999997</v>
          </cell>
        </row>
        <row r="183">
          <cell r="C183" t="str">
            <v>F_000-55-1-01.32-0051</v>
          </cell>
          <cell r="AB183">
            <v>524.06272839999997</v>
          </cell>
          <cell r="NQ183">
            <v>86</v>
          </cell>
          <cell r="OP183">
            <v>521.93434000000002</v>
          </cell>
          <cell r="PX183">
            <v>0</v>
          </cell>
        </row>
        <row r="184">
          <cell r="C184" t="str">
            <v>G_000-55-1-01.32-0026</v>
          </cell>
          <cell r="AB184">
            <v>35.670310000000001</v>
          </cell>
          <cell r="NQ184">
            <v>0</v>
          </cell>
          <cell r="OP184">
            <v>32.020119999999999</v>
          </cell>
          <cell r="PX184">
            <v>0</v>
          </cell>
        </row>
        <row r="185">
          <cell r="C185" t="str">
            <v>G_000-55-1-03.31-1813</v>
          </cell>
          <cell r="AB185">
            <v>2543.9445305999998</v>
          </cell>
          <cell r="NQ185">
            <v>498.39832999999999</v>
          </cell>
          <cell r="OP185">
            <v>2240.57278</v>
          </cell>
          <cell r="PX185">
            <v>0</v>
          </cell>
        </row>
        <row r="186">
          <cell r="C186" t="str">
            <v>G_002-53-1-03.31-0008</v>
          </cell>
          <cell r="AB186">
            <v>3081.4707800000001</v>
          </cell>
          <cell r="NQ186">
            <v>2853.9407799999999</v>
          </cell>
          <cell r="OP186">
            <v>2646.7172700000001</v>
          </cell>
          <cell r="PX186">
            <v>2419.1872699999999</v>
          </cell>
        </row>
        <row r="187">
          <cell r="C187" t="str">
            <v>I_002-53-1-01.32-0915</v>
          </cell>
          <cell r="AB187">
            <v>532.90844000000004</v>
          </cell>
          <cell r="NQ187">
            <v>532.90844000000004</v>
          </cell>
          <cell r="OP187">
            <v>488.75355999999999</v>
          </cell>
          <cell r="PX187">
            <v>488.75355999999999</v>
          </cell>
        </row>
        <row r="188">
          <cell r="C188" t="str">
            <v>I_000-53-1-01.32-0917</v>
          </cell>
          <cell r="AB188">
            <v>1195.0315499999999</v>
          </cell>
          <cell r="NQ188">
            <v>1195.0315499999999</v>
          </cell>
          <cell r="OP188">
            <v>1036.6877500000001</v>
          </cell>
          <cell r="PX188">
            <v>1036.6877500000001</v>
          </cell>
        </row>
        <row r="189">
          <cell r="C189" t="str">
            <v>I_000-54-1-03.31-0999</v>
          </cell>
          <cell r="AB189">
            <v>29.32358</v>
          </cell>
          <cell r="NQ189">
            <v>29.323580000000003</v>
          </cell>
          <cell r="OP189">
            <v>25.519169999999999</v>
          </cell>
          <cell r="PX189">
            <v>25.519169999999999</v>
          </cell>
        </row>
        <row r="190">
          <cell r="C190" t="str">
            <v>I_000-55-1-03.31-1893</v>
          </cell>
          <cell r="AB190">
            <v>41.1554</v>
          </cell>
          <cell r="NQ190">
            <v>41.1554</v>
          </cell>
          <cell r="OP190">
            <v>35.23516</v>
          </cell>
          <cell r="PX190">
            <v>35.23516</v>
          </cell>
        </row>
        <row r="191">
          <cell r="C191" t="str">
            <v>I_000-52-1-03.31-1020</v>
          </cell>
          <cell r="AB191">
            <v>11.45654</v>
          </cell>
          <cell r="NQ191">
            <v>11.45654</v>
          </cell>
          <cell r="OP191">
            <v>10.49741</v>
          </cell>
          <cell r="PX191">
            <v>10.49741</v>
          </cell>
        </row>
        <row r="192">
          <cell r="C192" t="str">
            <v>I_000-54-1-03.31-1002</v>
          </cell>
          <cell r="AB192">
            <v>177.00119000000001</v>
          </cell>
          <cell r="NQ192">
            <v>177.00119000000001</v>
          </cell>
          <cell r="OP192">
            <v>157.11769000000001</v>
          </cell>
          <cell r="PX192">
            <v>157.11769000000001</v>
          </cell>
        </row>
        <row r="193">
          <cell r="C193" t="str">
            <v>I_000-51-1-03.13-0006</v>
          </cell>
          <cell r="AB193">
            <v>3422.4739599999998</v>
          </cell>
          <cell r="NQ193">
            <v>3422.4739600000003</v>
          </cell>
          <cell r="OP193">
            <v>2922.0069999999996</v>
          </cell>
          <cell r="PX193">
            <v>2922.0069999999996</v>
          </cell>
        </row>
        <row r="194">
          <cell r="C194" t="str">
            <v>I_009-54-1-05.40-0141</v>
          </cell>
          <cell r="AB194">
            <v>8.2131900000000009</v>
          </cell>
          <cell r="NQ194">
            <v>8.2131900000000009</v>
          </cell>
          <cell r="OP194">
            <v>7.3382500000000004</v>
          </cell>
          <cell r="PX194">
            <v>7.3382500000000004</v>
          </cell>
        </row>
        <row r="195">
          <cell r="C195" t="str">
            <v>I_002-54-1-05.40-0140</v>
          </cell>
          <cell r="AB195">
            <v>176.64601999999999</v>
          </cell>
          <cell r="NQ195">
            <v>176.64601999999999</v>
          </cell>
          <cell r="OP195">
            <v>157.83530999999999</v>
          </cell>
          <cell r="PX195">
            <v>157.83530999999999</v>
          </cell>
        </row>
        <row r="196">
          <cell r="C196" t="str">
            <v>I_000-55-1-05.40-0738</v>
          </cell>
          <cell r="AB196">
            <v>125.12212</v>
          </cell>
          <cell r="NQ196">
            <v>125.12212</v>
          </cell>
          <cell r="OP196">
            <v>109.15676000000001</v>
          </cell>
          <cell r="PX196">
            <v>109.15675999999999</v>
          </cell>
        </row>
        <row r="197">
          <cell r="C197" t="str">
            <v>I_009-55-1-05.40-0741</v>
          </cell>
          <cell r="AB197">
            <v>346.53300000000002</v>
          </cell>
          <cell r="NQ197">
            <v>346.53300000000002</v>
          </cell>
          <cell r="OP197">
            <v>346.53300000000002</v>
          </cell>
          <cell r="PX197">
            <v>346.53300000000002</v>
          </cell>
        </row>
        <row r="198">
          <cell r="C198" t="str">
            <v>J_009-55-1-01.32-1880</v>
          </cell>
          <cell r="AB198">
            <v>734.59586000000002</v>
          </cell>
          <cell r="NQ198">
            <v>734.59586000000002</v>
          </cell>
          <cell r="OP198">
            <v>612.16322000000002</v>
          </cell>
          <cell r="PX198">
            <v>612.16322000000002</v>
          </cell>
        </row>
        <row r="199">
          <cell r="C199" t="str">
            <v>J_009-55-1-03.31-1916</v>
          </cell>
          <cell r="AB199">
            <v>2301.8986</v>
          </cell>
          <cell r="NQ199">
            <v>2301.8986</v>
          </cell>
          <cell r="OP199">
            <v>1918.24883</v>
          </cell>
          <cell r="PX199">
            <v>1918.24883</v>
          </cell>
        </row>
        <row r="200">
          <cell r="C200" t="str">
            <v>J_009-52-1-03.13-0226</v>
          </cell>
          <cell r="AB200">
            <v>254.13394</v>
          </cell>
          <cell r="NQ200">
            <v>254.13394</v>
          </cell>
          <cell r="OP200">
            <v>211.77828</v>
          </cell>
          <cell r="PX200">
            <v>211.77828</v>
          </cell>
        </row>
        <row r="201">
          <cell r="C201" t="str">
            <v>J_009-52-1-03.32-0029</v>
          </cell>
          <cell r="AB201">
            <v>201.24986000000001</v>
          </cell>
          <cell r="NQ201">
            <v>201.24986000000001</v>
          </cell>
          <cell r="OP201">
            <v>167.70822000000001</v>
          </cell>
          <cell r="PX201">
            <v>167.70822000000001</v>
          </cell>
        </row>
        <row r="202">
          <cell r="C202" t="str">
            <v>J_009-51-1-03.32-0233</v>
          </cell>
          <cell r="AB202">
            <v>24.968399999999999</v>
          </cell>
          <cell r="NQ202">
            <v>24.968399999999999</v>
          </cell>
          <cell r="OP202">
            <v>20.806999999999999</v>
          </cell>
          <cell r="PX202">
            <v>20.806999999999999</v>
          </cell>
        </row>
        <row r="203">
          <cell r="C203" t="str">
            <v>J_009-52-1-03.31-1051</v>
          </cell>
          <cell r="AB203">
            <v>123.5081</v>
          </cell>
          <cell r="NQ203">
            <v>123.5081</v>
          </cell>
          <cell r="OP203">
            <v>102.92341999999999</v>
          </cell>
          <cell r="PX203">
            <v>102.92341999999999</v>
          </cell>
        </row>
        <row r="204">
          <cell r="C204" t="str">
            <v>J_009-54-1-03.31-1004</v>
          </cell>
          <cell r="AB204">
            <v>1246.1423400000001</v>
          </cell>
          <cell r="NQ204">
            <v>1246.1423400000001</v>
          </cell>
          <cell r="OP204">
            <v>1038.4519499999999</v>
          </cell>
          <cell r="PX204">
            <v>1038.4519499999999</v>
          </cell>
        </row>
        <row r="205">
          <cell r="C205" t="str">
            <v>J_009-55-1-03.31-1905</v>
          </cell>
          <cell r="AB205">
            <v>174.72641999999999</v>
          </cell>
          <cell r="NQ205">
            <v>174.72642000000002</v>
          </cell>
          <cell r="OP205">
            <v>145.60534999999999</v>
          </cell>
          <cell r="PX205">
            <v>145.60534999999999</v>
          </cell>
        </row>
        <row r="206">
          <cell r="C206" t="str">
            <v>J_009-52-1-03.31-1045</v>
          </cell>
          <cell r="AB206">
            <v>33.640720000000002</v>
          </cell>
          <cell r="NQ206">
            <v>33.640720000000002</v>
          </cell>
          <cell r="OP206">
            <v>28.033930000000002</v>
          </cell>
          <cell r="PX206">
            <v>28.033930000000002</v>
          </cell>
        </row>
        <row r="207">
          <cell r="C207" t="str">
            <v>J_000-54-1-05.40-0139</v>
          </cell>
          <cell r="AB207">
            <v>75.599999999999994</v>
          </cell>
          <cell r="NQ207">
            <v>75.599999999999994</v>
          </cell>
          <cell r="OP207">
            <v>63</v>
          </cell>
          <cell r="PX207">
            <v>63</v>
          </cell>
        </row>
        <row r="208">
          <cell r="C208" t="str">
            <v>J_009-55-1-03.31-1939</v>
          </cell>
          <cell r="AB208">
            <v>116.88339999999999</v>
          </cell>
          <cell r="NQ208">
            <v>116.88339999999999</v>
          </cell>
          <cell r="OP208">
            <v>97.402829999999994</v>
          </cell>
          <cell r="PX208">
            <v>97.402829999999994</v>
          </cell>
        </row>
        <row r="212">
          <cell r="C212" t="str">
            <v>Г</v>
          </cell>
          <cell r="AB212">
            <v>9144995.9112090003</v>
          </cell>
          <cell r="NQ212">
            <v>8705124.5819000024</v>
          </cell>
          <cell r="OP212">
            <v>7718462.0110597005</v>
          </cell>
          <cell r="PX212">
            <v>7410642.0503497012</v>
          </cell>
        </row>
        <row r="213">
          <cell r="C213" t="str">
            <v>Г</v>
          </cell>
          <cell r="AB213">
            <v>3350457.943489999</v>
          </cell>
          <cell r="NQ213">
            <v>3234810.1166900005</v>
          </cell>
          <cell r="OP213">
            <v>2818601.140050001</v>
          </cell>
          <cell r="PX213">
            <v>2758087.7040500017</v>
          </cell>
        </row>
        <row r="214">
          <cell r="C214" t="str">
            <v>Г</v>
          </cell>
          <cell r="AB214">
            <v>525425.79858000006</v>
          </cell>
          <cell r="NQ214">
            <v>524643.41873000003</v>
          </cell>
          <cell r="OP214">
            <v>438750.1985</v>
          </cell>
          <cell r="PX214">
            <v>434553.70851000003</v>
          </cell>
        </row>
        <row r="215">
          <cell r="C215" t="str">
            <v>F_000-55-1-03.21-0218</v>
          </cell>
          <cell r="AB215">
            <v>0</v>
          </cell>
          <cell r="NQ215">
            <v>0</v>
          </cell>
          <cell r="OP215">
            <v>0</v>
          </cell>
          <cell r="PX215">
            <v>0</v>
          </cell>
        </row>
        <row r="216">
          <cell r="C216" t="str">
            <v>F_000-54-1-03.32-0176</v>
          </cell>
          <cell r="AB216">
            <v>4656.3826499999996</v>
          </cell>
          <cell r="NQ216">
            <v>4653.9907700000003</v>
          </cell>
          <cell r="OP216">
            <v>4019.9118200000003</v>
          </cell>
          <cell r="PX216">
            <v>3851.03694</v>
          </cell>
        </row>
        <row r="217">
          <cell r="C217" t="str">
            <v>G_000-53-1-03.31-1001</v>
          </cell>
          <cell r="AB217">
            <v>1020.14601</v>
          </cell>
          <cell r="NQ217">
            <v>1020.14601</v>
          </cell>
          <cell r="OP217">
            <v>1020.14601</v>
          </cell>
          <cell r="PX217">
            <v>1020.14601</v>
          </cell>
        </row>
        <row r="218">
          <cell r="C218" t="str">
            <v>I_000-54-1-03.31-0988</v>
          </cell>
          <cell r="AB218">
            <v>1144.0215800000001</v>
          </cell>
          <cell r="NQ218">
            <v>1144.0215800000001</v>
          </cell>
          <cell r="OP218">
            <v>1033.5222799999999</v>
          </cell>
          <cell r="PX218">
            <v>1033.5222800000001</v>
          </cell>
        </row>
        <row r="219">
          <cell r="C219" t="str">
            <v>F_000-54-1-03.31-0983</v>
          </cell>
          <cell r="AB219">
            <v>6359.0954300000003</v>
          </cell>
          <cell r="NQ219">
            <v>5861.0954299999994</v>
          </cell>
          <cell r="OP219">
            <v>5551.3835200000003</v>
          </cell>
          <cell r="PX219">
            <v>5053.3835200000003</v>
          </cell>
        </row>
        <row r="220">
          <cell r="C220" t="str">
            <v>I_000-55-1-03.13-1638</v>
          </cell>
          <cell r="AB220">
            <v>0</v>
          </cell>
          <cell r="NQ220">
            <v>0</v>
          </cell>
          <cell r="OP220">
            <v>0</v>
          </cell>
          <cell r="PX220">
            <v>0</v>
          </cell>
        </row>
        <row r="221">
          <cell r="C221" t="str">
            <v>F_000-53-1-03.31-0103</v>
          </cell>
          <cell r="AB221">
            <v>4114.1880000000001</v>
          </cell>
          <cell r="NQ221">
            <v>3832.20003</v>
          </cell>
          <cell r="OP221">
            <v>3529.6151100000002</v>
          </cell>
          <cell r="PX221">
            <v>0</v>
          </cell>
        </row>
        <row r="222">
          <cell r="C222" t="str">
            <v>I_000-52-1-03.11-0014</v>
          </cell>
          <cell r="AB222">
            <v>6039.8270199999997</v>
          </cell>
          <cell r="NQ222">
            <v>6039.8270199999997</v>
          </cell>
          <cell r="OP222">
            <v>5185.5048499999994</v>
          </cell>
          <cell r="PX222">
            <v>5185.5048500000003</v>
          </cell>
        </row>
        <row r="223">
          <cell r="C223" t="str">
            <v>J_000-55-1-03.13-1663</v>
          </cell>
          <cell r="AB223">
            <v>502092.13789000001</v>
          </cell>
          <cell r="NQ223">
            <v>502092.13789000001</v>
          </cell>
          <cell r="OP223">
            <v>418410.11491</v>
          </cell>
          <cell r="PX223">
            <v>418410.11491</v>
          </cell>
        </row>
        <row r="260">
          <cell r="C260" t="str">
            <v>Г</v>
          </cell>
          <cell r="AB260">
            <v>2825032.1449099989</v>
          </cell>
          <cell r="NQ260">
            <v>2710166.6979600005</v>
          </cell>
          <cell r="OP260">
            <v>2379850.941550001</v>
          </cell>
          <cell r="PX260">
            <v>2323533.9955400014</v>
          </cell>
        </row>
        <row r="261">
          <cell r="C261" t="str">
            <v>I_000-55-1-03.13-1632</v>
          </cell>
          <cell r="AB261">
            <v>0</v>
          </cell>
          <cell r="NQ261">
            <v>0</v>
          </cell>
          <cell r="OP261">
            <v>0</v>
          </cell>
          <cell r="PX261">
            <v>0</v>
          </cell>
        </row>
        <row r="262">
          <cell r="C262" t="str">
            <v>I_000-55-1-04.60-0002</v>
          </cell>
          <cell r="AB262">
            <v>1182.5062800000001</v>
          </cell>
          <cell r="NQ262">
            <v>1182.5062800000001</v>
          </cell>
          <cell r="OP262">
            <v>1013.52026</v>
          </cell>
          <cell r="PX262">
            <v>1013.52026</v>
          </cell>
        </row>
        <row r="263">
          <cell r="C263" t="str">
            <v>I_000-55-1-03.13-1637</v>
          </cell>
          <cell r="AB263">
            <v>6353.6229999999996</v>
          </cell>
          <cell r="NQ263">
            <v>6353.6230000000005</v>
          </cell>
          <cell r="OP263">
            <v>5343.5299999999988</v>
          </cell>
          <cell r="PX263">
            <v>5343.5299999999988</v>
          </cell>
        </row>
        <row r="264">
          <cell r="C264" t="str">
            <v>F_000-54-1-03.13-0111</v>
          </cell>
          <cell r="AB264">
            <v>498.93583999999998</v>
          </cell>
          <cell r="NQ264">
            <v>498.93584000000004</v>
          </cell>
          <cell r="OP264">
            <v>424.95583999999997</v>
          </cell>
          <cell r="PX264">
            <v>424.95583999999997</v>
          </cell>
        </row>
        <row r="265">
          <cell r="C265" t="str">
            <v>F_000-55-1-03.13-0014</v>
          </cell>
          <cell r="AB265">
            <v>79665.392399999997</v>
          </cell>
          <cell r="NQ265">
            <v>79665.392399999997</v>
          </cell>
          <cell r="OP265">
            <v>67029.430000000008</v>
          </cell>
          <cell r="PX265">
            <v>67029.430000000008</v>
          </cell>
        </row>
        <row r="266">
          <cell r="C266" t="str">
            <v>F_000-55-1-03.13-0015</v>
          </cell>
          <cell r="AB266">
            <v>35840.355799999998</v>
          </cell>
          <cell r="NQ266">
            <v>35840.355799999998</v>
          </cell>
          <cell r="OP266">
            <v>30028.27</v>
          </cell>
          <cell r="PX266">
            <v>30028.27</v>
          </cell>
        </row>
        <row r="267">
          <cell r="C267" t="str">
            <v>G_000-54-1-03.13-0659</v>
          </cell>
          <cell r="AB267">
            <v>13416.556710000001</v>
          </cell>
          <cell r="NQ267">
            <v>13416.556710000001</v>
          </cell>
          <cell r="OP267">
            <v>11478.37141</v>
          </cell>
          <cell r="PX267">
            <v>11478.37141</v>
          </cell>
        </row>
        <row r="268">
          <cell r="C268" t="str">
            <v>G_000-55-1-03.13-1627</v>
          </cell>
          <cell r="AB268">
            <v>6863.6852699999999</v>
          </cell>
          <cell r="NQ268">
            <v>6863.6852699999999</v>
          </cell>
          <cell r="OP268">
            <v>5931.5133800000003</v>
          </cell>
          <cell r="PX268">
            <v>5931.5133800000003</v>
          </cell>
        </row>
        <row r="269">
          <cell r="C269" t="str">
            <v>G_000-52-1-03.11-0013</v>
          </cell>
          <cell r="AB269">
            <v>1095.0254399999999</v>
          </cell>
          <cell r="NQ269">
            <v>1095.0254399999999</v>
          </cell>
          <cell r="OP269">
            <v>938.48018000000002</v>
          </cell>
          <cell r="PX269">
            <v>938.48018000000002</v>
          </cell>
        </row>
        <row r="270">
          <cell r="C270" t="str">
            <v>I_000-55-1-03.13-1636</v>
          </cell>
          <cell r="AB270">
            <v>37210.193800000001</v>
          </cell>
          <cell r="NQ270">
            <v>37210.193800000001</v>
          </cell>
          <cell r="OP270">
            <v>31316.959999999999</v>
          </cell>
          <cell r="PX270">
            <v>31316.959999999999</v>
          </cell>
        </row>
        <row r="271">
          <cell r="C271" t="str">
            <v>F_000-54-1-03.21-0048</v>
          </cell>
          <cell r="AB271">
            <v>102.59278999999999</v>
          </cell>
          <cell r="NQ271">
            <v>102.59279000000001</v>
          </cell>
          <cell r="OP271">
            <v>87.65279000000001</v>
          </cell>
          <cell r="PX271">
            <v>87.65279000000001</v>
          </cell>
        </row>
        <row r="272">
          <cell r="C272" t="str">
            <v>F_000-52-1-03.13-0007</v>
          </cell>
          <cell r="AB272">
            <v>32793.292000000001</v>
          </cell>
          <cell r="NQ272">
            <v>32793.292000000001</v>
          </cell>
          <cell r="OP272">
            <v>27475.358</v>
          </cell>
          <cell r="PX272">
            <v>27475.358</v>
          </cell>
        </row>
        <row r="273">
          <cell r="C273" t="str">
            <v>F_000-52-1-03.13-0210</v>
          </cell>
          <cell r="AB273">
            <v>2700.0693700000002</v>
          </cell>
          <cell r="NQ273">
            <v>2579.70937</v>
          </cell>
          <cell r="OP273">
            <v>2330.40868</v>
          </cell>
          <cell r="PX273">
            <v>2228.40868</v>
          </cell>
        </row>
        <row r="274">
          <cell r="C274" t="str">
            <v>G_000-51-1-04.60-0003</v>
          </cell>
          <cell r="AB274">
            <v>2567.56387</v>
          </cell>
          <cell r="NQ274">
            <v>2567.5638700000004</v>
          </cell>
          <cell r="OP274">
            <v>2248.0117399999999</v>
          </cell>
          <cell r="PX274">
            <v>2248.0117400000004</v>
          </cell>
        </row>
        <row r="275">
          <cell r="C275" t="str">
            <v>G_000-51-1-04.60-0004</v>
          </cell>
          <cell r="AB275">
            <v>2825.95147</v>
          </cell>
          <cell r="NQ275">
            <v>2825.95147</v>
          </cell>
          <cell r="OP275">
            <v>2499.5126999999998</v>
          </cell>
          <cell r="PX275">
            <v>2499.5126999999998</v>
          </cell>
        </row>
        <row r="276">
          <cell r="C276" t="str">
            <v>G_000-51-1-04.60-0005</v>
          </cell>
          <cell r="AB276">
            <v>3235.4562000000001</v>
          </cell>
          <cell r="NQ276">
            <v>3235.4562000000001</v>
          </cell>
          <cell r="OP276">
            <v>2711.527</v>
          </cell>
          <cell r="PX276">
            <v>2711.527</v>
          </cell>
        </row>
        <row r="277">
          <cell r="C277" t="str">
            <v>G_000-51-1-04.60-0008</v>
          </cell>
          <cell r="AB277">
            <v>0</v>
          </cell>
          <cell r="NQ277">
            <v>0</v>
          </cell>
          <cell r="OP277">
            <v>0</v>
          </cell>
          <cell r="PX277">
            <v>0</v>
          </cell>
        </row>
        <row r="278">
          <cell r="C278" t="str">
            <v>G_000-51-1-04.60-0007</v>
          </cell>
          <cell r="AB278">
            <v>2715.3886000000002</v>
          </cell>
          <cell r="NQ278">
            <v>2715.3885999999998</v>
          </cell>
          <cell r="OP278">
            <v>2275.0450000000001</v>
          </cell>
          <cell r="PX278">
            <v>2275.0450000000001</v>
          </cell>
        </row>
        <row r="279">
          <cell r="C279" t="str">
            <v>G_000-51-1-04.60-0006</v>
          </cell>
          <cell r="AB279">
            <v>4011.6394</v>
          </cell>
          <cell r="NQ279">
            <v>4011.6394</v>
          </cell>
          <cell r="OP279">
            <v>3361.0880000000002</v>
          </cell>
          <cell r="PX279">
            <v>3361.0880000000002</v>
          </cell>
        </row>
        <row r="280">
          <cell r="C280" t="str">
            <v>F_000-51-1-04.60-0001</v>
          </cell>
          <cell r="AB280">
            <v>3461.3810899999999</v>
          </cell>
          <cell r="NQ280">
            <v>3461.3810900000003</v>
          </cell>
          <cell r="OP280">
            <v>2980.6358399999999</v>
          </cell>
          <cell r="PX280">
            <v>2980.6358399999999</v>
          </cell>
        </row>
        <row r="281">
          <cell r="C281" t="str">
            <v>I_000-53-1-03.31-1015</v>
          </cell>
          <cell r="AB281">
            <v>28497.1142</v>
          </cell>
          <cell r="NQ281">
            <v>28497.1142</v>
          </cell>
          <cell r="OP281">
            <v>23966.13</v>
          </cell>
          <cell r="PX281">
            <v>23966.13</v>
          </cell>
        </row>
        <row r="282">
          <cell r="C282" t="str">
            <v>I_000-53-1-03.31-1014</v>
          </cell>
          <cell r="AB282">
            <v>41942.601199999997</v>
          </cell>
          <cell r="NQ282">
            <v>41942.601199999997</v>
          </cell>
          <cell r="OP282">
            <v>35273.83</v>
          </cell>
          <cell r="PX282">
            <v>35273.83</v>
          </cell>
        </row>
        <row r="283">
          <cell r="C283" t="str">
            <v>I_000-53-1-03.31-1016</v>
          </cell>
          <cell r="AB283">
            <v>4146.4859999999999</v>
          </cell>
          <cell r="NQ283">
            <v>4146.4859999999999</v>
          </cell>
          <cell r="OP283">
            <v>3488.87</v>
          </cell>
          <cell r="PX283">
            <v>3488.87</v>
          </cell>
        </row>
        <row r="284">
          <cell r="C284" t="str">
            <v>I_000-55-1-03.13-1630</v>
          </cell>
          <cell r="AB284">
            <v>38451.354200000002</v>
          </cell>
          <cell r="NQ284">
            <v>38451.354200000002</v>
          </cell>
          <cell r="OP284">
            <v>32337.69</v>
          </cell>
          <cell r="PX284">
            <v>32337.69</v>
          </cell>
        </row>
        <row r="285">
          <cell r="C285" t="str">
            <v>I_000-55-1-03.13-1635</v>
          </cell>
          <cell r="AB285">
            <v>13280.4856</v>
          </cell>
          <cell r="NQ285">
            <v>13280.4856</v>
          </cell>
          <cell r="OP285">
            <v>11169.199999999999</v>
          </cell>
          <cell r="PX285">
            <v>11169.199999999999</v>
          </cell>
        </row>
        <row r="286">
          <cell r="C286" t="str">
            <v>I_000-54-1-03.21-0669</v>
          </cell>
          <cell r="AB286">
            <v>0</v>
          </cell>
          <cell r="NQ286">
            <v>0</v>
          </cell>
          <cell r="OP286">
            <v>0</v>
          </cell>
          <cell r="PX286">
            <v>0</v>
          </cell>
        </row>
        <row r="287">
          <cell r="C287" t="str">
            <v>I_000-54-1-03.21-0670</v>
          </cell>
          <cell r="AB287">
            <v>0</v>
          </cell>
          <cell r="NQ287">
            <v>0</v>
          </cell>
          <cell r="OP287">
            <v>0</v>
          </cell>
          <cell r="PX287">
            <v>0</v>
          </cell>
        </row>
        <row r="288">
          <cell r="C288" t="str">
            <v>I_000-55-1-03.13-1634</v>
          </cell>
          <cell r="AB288">
            <v>49437.444600000003</v>
          </cell>
          <cell r="NQ288">
            <v>49437.444600000003</v>
          </cell>
          <cell r="OP288">
            <v>41577.03</v>
          </cell>
          <cell r="PX288">
            <v>41577.03</v>
          </cell>
        </row>
        <row r="289">
          <cell r="C289" t="str">
            <v>I_000-55-1-03.13-1633</v>
          </cell>
          <cell r="AB289">
            <v>52183.798999999999</v>
          </cell>
          <cell r="NQ289">
            <v>52183.798999999992</v>
          </cell>
          <cell r="OP289">
            <v>43886.710000000006</v>
          </cell>
          <cell r="PX289">
            <v>43886.710000000006</v>
          </cell>
        </row>
        <row r="290">
          <cell r="C290" t="str">
            <v>F_000-55-1-03.13-0016</v>
          </cell>
          <cell r="AB290">
            <v>3537.8530300000002</v>
          </cell>
          <cell r="NQ290">
            <v>3473.37012</v>
          </cell>
          <cell r="OP290">
            <v>3008.0169099999998</v>
          </cell>
          <cell r="PX290">
            <v>0</v>
          </cell>
        </row>
        <row r="291">
          <cell r="C291" t="str">
            <v>I_000-52-1-03.21-0958</v>
          </cell>
          <cell r="AB291">
            <v>90103.915599999993</v>
          </cell>
          <cell r="NQ291">
            <v>90103.915600000008</v>
          </cell>
          <cell r="OP291">
            <v>75780.53</v>
          </cell>
          <cell r="PX291">
            <v>75780.53</v>
          </cell>
        </row>
        <row r="292">
          <cell r="C292" t="str">
            <v>I_005-52-1-03.13-0214</v>
          </cell>
          <cell r="AB292">
            <v>32046.29045</v>
          </cell>
          <cell r="NQ292">
            <v>32046.29045</v>
          </cell>
          <cell r="OP292">
            <v>26968.04</v>
          </cell>
          <cell r="PX292">
            <v>26968.04</v>
          </cell>
        </row>
        <row r="293">
          <cell r="C293" t="str">
            <v>I_005-55-1-03.13-1640</v>
          </cell>
          <cell r="AB293">
            <v>12684.439039999999</v>
          </cell>
          <cell r="NQ293">
            <v>12684.439039999999</v>
          </cell>
          <cell r="OP293">
            <v>10671.38</v>
          </cell>
          <cell r="PX293">
            <v>10671.38</v>
          </cell>
        </row>
        <row r="294">
          <cell r="C294" t="str">
            <v>I_000-52-1-03.31-1035</v>
          </cell>
          <cell r="AB294">
            <v>56177.333489999997</v>
          </cell>
          <cell r="NQ294">
            <v>56177.333489999997</v>
          </cell>
          <cell r="OP294">
            <v>47237.919999999991</v>
          </cell>
          <cell r="PX294">
            <v>47237.919999999991</v>
          </cell>
        </row>
        <row r="295">
          <cell r="C295" t="str">
            <v>I_000-55-1-04.60-0007</v>
          </cell>
          <cell r="AB295">
            <v>7629.8366699999997</v>
          </cell>
          <cell r="NQ295">
            <v>7629.8366699999997</v>
          </cell>
          <cell r="OP295">
            <v>6418.9600000000009</v>
          </cell>
          <cell r="PX295">
            <v>6418.9600000000009</v>
          </cell>
        </row>
        <row r="296">
          <cell r="C296" t="str">
            <v>I_000-55-1-06.40-0001</v>
          </cell>
          <cell r="AB296">
            <v>10403.171319999999</v>
          </cell>
          <cell r="NQ296">
            <v>10403.171319999999</v>
          </cell>
          <cell r="OP296">
            <v>8752.15</v>
          </cell>
          <cell r="PX296">
            <v>8752.15</v>
          </cell>
        </row>
        <row r="297">
          <cell r="C297" t="str">
            <v>I_000-55-1-03.13-1646</v>
          </cell>
          <cell r="AB297">
            <v>31630.16792</v>
          </cell>
          <cell r="NQ297">
            <v>30155.037040000003</v>
          </cell>
          <cell r="OP297">
            <v>26610.36</v>
          </cell>
          <cell r="PX297">
            <v>26610.36</v>
          </cell>
        </row>
        <row r="298">
          <cell r="C298" t="str">
            <v>I_000-55-1-03.13-1645</v>
          </cell>
          <cell r="AB298">
            <v>26616.469829999998</v>
          </cell>
          <cell r="NQ298">
            <v>25375.16993</v>
          </cell>
          <cell r="OP298">
            <v>22392.370000000003</v>
          </cell>
          <cell r="PX298">
            <v>22392.370000000003</v>
          </cell>
        </row>
        <row r="299">
          <cell r="C299" t="str">
            <v>I_005-54-1-03.13-0661</v>
          </cell>
          <cell r="AB299">
            <v>40167.8534</v>
          </cell>
          <cell r="NQ299">
            <v>34765.340909999999</v>
          </cell>
          <cell r="OP299">
            <v>33803.760000000002</v>
          </cell>
          <cell r="PX299">
            <v>33803.760000000002</v>
          </cell>
        </row>
        <row r="300">
          <cell r="C300" t="str">
            <v>I_005-55-1-03.13-1642</v>
          </cell>
          <cell r="AB300">
            <v>22687.856059999998</v>
          </cell>
          <cell r="NQ300">
            <v>22687.856060000002</v>
          </cell>
          <cell r="OP300">
            <v>19087.21</v>
          </cell>
          <cell r="PX300">
            <v>19087.21</v>
          </cell>
        </row>
        <row r="301">
          <cell r="C301" t="str">
            <v>I_005-55-1-03.13-1643</v>
          </cell>
          <cell r="AB301">
            <v>11909.491770000001</v>
          </cell>
          <cell r="NQ301">
            <v>11909.491770000001</v>
          </cell>
          <cell r="OP301">
            <v>10023.99</v>
          </cell>
          <cell r="PX301">
            <v>10023.99</v>
          </cell>
        </row>
        <row r="302">
          <cell r="C302" t="str">
            <v>I_000-55-1-03.13-1647</v>
          </cell>
          <cell r="AB302">
            <v>43429.721870000001</v>
          </cell>
          <cell r="NQ302">
            <v>37353.459480000005</v>
          </cell>
          <cell r="OP302">
            <v>36537.299999999996</v>
          </cell>
          <cell r="PX302">
            <v>36537.299999999996</v>
          </cell>
        </row>
        <row r="303">
          <cell r="C303" t="str">
            <v>I_000-52-1-03.21-0963</v>
          </cell>
          <cell r="AB303">
            <v>132553.1257</v>
          </cell>
          <cell r="NQ303">
            <v>132553.1257</v>
          </cell>
          <cell r="OP303">
            <v>111460.13</v>
          </cell>
          <cell r="PX303">
            <v>111460.13</v>
          </cell>
        </row>
        <row r="304">
          <cell r="C304" t="str">
            <v>I_000-52-1-03.21-0962</v>
          </cell>
          <cell r="AB304">
            <v>140994.30770999999</v>
          </cell>
          <cell r="NQ304">
            <v>114804.84151999999</v>
          </cell>
          <cell r="OP304">
            <v>118558.08</v>
          </cell>
          <cell r="PX304">
            <v>118558.08</v>
          </cell>
        </row>
        <row r="305">
          <cell r="C305" t="str">
            <v>I_005-55-1-03.13-1644</v>
          </cell>
          <cell r="AB305">
            <v>18816.327000000001</v>
          </cell>
          <cell r="NQ305">
            <v>18816.327000000001</v>
          </cell>
          <cell r="OP305">
            <v>15825.119999999999</v>
          </cell>
          <cell r="PX305">
            <v>15825.119999999999</v>
          </cell>
        </row>
        <row r="306">
          <cell r="C306" t="str">
            <v>I_005-51-1-03.21-0955</v>
          </cell>
          <cell r="AB306">
            <v>11705.0767</v>
          </cell>
          <cell r="NQ306">
            <v>11705.0767</v>
          </cell>
          <cell r="OP306">
            <v>9843.94</v>
          </cell>
          <cell r="PX306">
            <v>9843.94</v>
          </cell>
        </row>
        <row r="307">
          <cell r="C307" t="str">
            <v>I_005-51-1-03.21-0957</v>
          </cell>
          <cell r="AB307">
            <v>11705.0767</v>
          </cell>
          <cell r="NQ307">
            <v>11705.0767</v>
          </cell>
          <cell r="OP307">
            <v>9843.94</v>
          </cell>
          <cell r="PX307">
            <v>9843.94</v>
          </cell>
        </row>
        <row r="308">
          <cell r="C308" t="str">
            <v>I_000-52-1-03.31-1041</v>
          </cell>
          <cell r="AB308">
            <v>52772.10471</v>
          </cell>
          <cell r="NQ308">
            <v>52772.10471</v>
          </cell>
          <cell r="OP308">
            <v>44374.540000000008</v>
          </cell>
          <cell r="PX308">
            <v>44374.540000000008</v>
          </cell>
        </row>
        <row r="309">
          <cell r="C309" t="str">
            <v>I_000-55-1-03.31-1888</v>
          </cell>
          <cell r="AB309">
            <v>41579.459040000002</v>
          </cell>
          <cell r="NQ309">
            <v>41579.459040000002</v>
          </cell>
          <cell r="OP309">
            <v>34975.130000000005</v>
          </cell>
          <cell r="PX309">
            <v>34975.130000000005</v>
          </cell>
        </row>
        <row r="310">
          <cell r="C310" t="str">
            <v>I_000-55-1-03.31-1889</v>
          </cell>
          <cell r="AB310">
            <v>41898.516089999997</v>
          </cell>
          <cell r="NQ310">
            <v>41898.516089999997</v>
          </cell>
          <cell r="OP310">
            <v>35243.499999999993</v>
          </cell>
          <cell r="PX310">
            <v>35243.499999999993</v>
          </cell>
        </row>
        <row r="311">
          <cell r="C311" t="str">
            <v>I_000-55-1-03.13-1654</v>
          </cell>
          <cell r="AB311">
            <v>37633.242429999998</v>
          </cell>
          <cell r="NQ311">
            <v>37633.242429999998</v>
          </cell>
          <cell r="OP311">
            <v>31660.76</v>
          </cell>
          <cell r="PX311">
            <v>31660.76</v>
          </cell>
        </row>
        <row r="312">
          <cell r="C312" t="str">
            <v>I_000-55-1-03.13-1653</v>
          </cell>
          <cell r="AB312">
            <v>34285.084410000003</v>
          </cell>
          <cell r="NQ312">
            <v>32686.140070000001</v>
          </cell>
          <cell r="OP312">
            <v>28843.940000000002</v>
          </cell>
          <cell r="PX312">
            <v>28843.940000000002</v>
          </cell>
        </row>
        <row r="313">
          <cell r="C313" t="str">
            <v>I_000-55-1-03.13-1651</v>
          </cell>
          <cell r="AB313">
            <v>45967.686999999998</v>
          </cell>
          <cell r="NQ313">
            <v>45967.686999999998</v>
          </cell>
          <cell r="OP313">
            <v>38672.49</v>
          </cell>
          <cell r="PX313">
            <v>38672.49</v>
          </cell>
        </row>
        <row r="314">
          <cell r="C314" t="str">
            <v>I_000-55-1-03.13-1652</v>
          </cell>
          <cell r="AB314">
            <v>31576.910909999999</v>
          </cell>
          <cell r="NQ314">
            <v>31576.910909999999</v>
          </cell>
          <cell r="OP314">
            <v>26565.559999999998</v>
          </cell>
          <cell r="PX314">
            <v>26565.559999999998</v>
          </cell>
        </row>
        <row r="315">
          <cell r="C315" t="str">
            <v>I_000-54-1-03.13-0662</v>
          </cell>
          <cell r="AB315">
            <v>39146.91158</v>
          </cell>
          <cell r="NQ315">
            <v>33667.802439999999</v>
          </cell>
          <cell r="OP315">
            <v>32931.85</v>
          </cell>
          <cell r="PX315">
            <v>32931.85</v>
          </cell>
        </row>
        <row r="316">
          <cell r="C316" t="str">
            <v>I_000-54-1-03.13-0663</v>
          </cell>
          <cell r="AB316">
            <v>23901.81926</v>
          </cell>
          <cell r="NQ316">
            <v>23901.81926</v>
          </cell>
          <cell r="OP316">
            <v>20107.11</v>
          </cell>
          <cell r="PX316">
            <v>20107.11</v>
          </cell>
        </row>
        <row r="317">
          <cell r="C317" t="str">
            <v>I_000-54-1-03.13-0664</v>
          </cell>
          <cell r="AB317">
            <v>34904.497649999998</v>
          </cell>
          <cell r="NQ317">
            <v>34904.497649999998</v>
          </cell>
          <cell r="OP317">
            <v>29352.39</v>
          </cell>
          <cell r="PX317">
            <v>29352.39</v>
          </cell>
        </row>
        <row r="318">
          <cell r="C318" t="str">
            <v>I_000-52-1-03.13-0219</v>
          </cell>
          <cell r="AB318">
            <v>70649.573019999996</v>
          </cell>
          <cell r="NQ318">
            <v>57467.571859999996</v>
          </cell>
          <cell r="OP318">
            <v>59435.130000000005</v>
          </cell>
          <cell r="PX318">
            <v>59435.130000000005</v>
          </cell>
        </row>
        <row r="319">
          <cell r="C319" t="str">
            <v>I_000-52-1-03.13-0220</v>
          </cell>
          <cell r="AB319">
            <v>94578.240579999998</v>
          </cell>
          <cell r="NQ319">
            <v>76931.578180000011</v>
          </cell>
          <cell r="OP319">
            <v>79565.539999999979</v>
          </cell>
          <cell r="PX319">
            <v>79565.539999999979</v>
          </cell>
        </row>
        <row r="320">
          <cell r="C320" t="str">
            <v>I_005-52-1-03.13-0216</v>
          </cell>
          <cell r="AB320">
            <v>44090.96398</v>
          </cell>
          <cell r="NQ320">
            <v>44090.963979999993</v>
          </cell>
          <cell r="OP320">
            <v>37109.200000000004</v>
          </cell>
          <cell r="PX320">
            <v>37109.200000000004</v>
          </cell>
        </row>
        <row r="321">
          <cell r="C321" t="str">
            <v>I_005-52-1-03.13-0217</v>
          </cell>
          <cell r="AB321">
            <v>44090.96398</v>
          </cell>
          <cell r="NQ321">
            <v>44090.963979999993</v>
          </cell>
          <cell r="OP321">
            <v>37109.200000000004</v>
          </cell>
          <cell r="PX321">
            <v>37109.200000000004</v>
          </cell>
        </row>
        <row r="322">
          <cell r="C322" t="str">
            <v>I_005-52-1-03.13-0218</v>
          </cell>
          <cell r="AB322">
            <v>25163.028900000001</v>
          </cell>
          <cell r="NQ322">
            <v>25163.028899999998</v>
          </cell>
          <cell r="OP322">
            <v>21178.499999999996</v>
          </cell>
          <cell r="PX322">
            <v>21178.499999999996</v>
          </cell>
        </row>
        <row r="323">
          <cell r="C323" t="str">
            <v>I_005-54-1-03.13-0665</v>
          </cell>
          <cell r="AB323">
            <v>26978.817660000001</v>
          </cell>
          <cell r="NQ323">
            <v>26978.817660000001</v>
          </cell>
          <cell r="OP323">
            <v>22697.77</v>
          </cell>
          <cell r="PX323">
            <v>22697.77</v>
          </cell>
        </row>
        <row r="324">
          <cell r="C324" t="str">
            <v>I_000-52-1-03.21-0965</v>
          </cell>
          <cell r="AB324">
            <v>6805.1359400000001</v>
          </cell>
          <cell r="NQ324">
            <v>6805.1359400000001</v>
          </cell>
          <cell r="OP324">
            <v>5723.1100000000006</v>
          </cell>
          <cell r="PX324">
            <v>5723.1100000000006</v>
          </cell>
        </row>
        <row r="325">
          <cell r="C325" t="str">
            <v>I_000-52-1-03.21-0966</v>
          </cell>
          <cell r="AB325">
            <v>6805.1359400000001</v>
          </cell>
          <cell r="NQ325">
            <v>6805.1359400000001</v>
          </cell>
          <cell r="OP325">
            <v>5723.1100000000006</v>
          </cell>
          <cell r="PX325">
            <v>5723.1100000000006</v>
          </cell>
        </row>
        <row r="326">
          <cell r="C326" t="str">
            <v>I_000-52-1-03.21-0967</v>
          </cell>
          <cell r="AB326">
            <v>6805.1359400000001</v>
          </cell>
          <cell r="NQ326">
            <v>6805.1359400000001</v>
          </cell>
          <cell r="OP326">
            <v>5723.1100000000006</v>
          </cell>
          <cell r="PX326">
            <v>5723.1100000000006</v>
          </cell>
        </row>
        <row r="327">
          <cell r="C327" t="str">
            <v>I_000-52-1-03.21-0968</v>
          </cell>
          <cell r="AB327">
            <v>30006.438989999999</v>
          </cell>
          <cell r="NQ327">
            <v>28614.136440000002</v>
          </cell>
          <cell r="OP327">
            <v>25235.360000000001</v>
          </cell>
          <cell r="PX327">
            <v>25235.360000000001</v>
          </cell>
        </row>
        <row r="328">
          <cell r="C328" t="str">
            <v>I_000-52-1-03.21-0969</v>
          </cell>
          <cell r="AB328">
            <v>30006.438989999999</v>
          </cell>
          <cell r="NQ328">
            <v>28614.136440000002</v>
          </cell>
          <cell r="OP328">
            <v>25235.360000000001</v>
          </cell>
          <cell r="PX328">
            <v>25235.360000000001</v>
          </cell>
        </row>
        <row r="329">
          <cell r="C329" t="str">
            <v>I_000-52-1-03.21-0970</v>
          </cell>
          <cell r="AB329">
            <v>30006.438989999999</v>
          </cell>
          <cell r="NQ329">
            <v>28614.136440000002</v>
          </cell>
          <cell r="OP329">
            <v>25235.360000000001</v>
          </cell>
          <cell r="PX329">
            <v>25235.360000000001</v>
          </cell>
        </row>
        <row r="330">
          <cell r="C330" t="str">
            <v>I_000-52-1-03.21-0971</v>
          </cell>
          <cell r="AB330">
            <v>30006.438989999999</v>
          </cell>
          <cell r="NQ330">
            <v>28614.136440000002</v>
          </cell>
          <cell r="OP330">
            <v>25235.360000000001</v>
          </cell>
          <cell r="PX330">
            <v>25235.360000000001</v>
          </cell>
        </row>
        <row r="331">
          <cell r="C331" t="str">
            <v>F_000-54-1-03.13-0010</v>
          </cell>
          <cell r="AB331">
            <v>12117.22315</v>
          </cell>
          <cell r="NQ331">
            <v>12080.500849999999</v>
          </cell>
          <cell r="OP331">
            <v>10370.535680000001</v>
          </cell>
          <cell r="PX331">
            <v>10005.760470000001</v>
          </cell>
        </row>
        <row r="332">
          <cell r="C332" t="str">
            <v>I_000-51-1-04.60-0009</v>
          </cell>
          <cell r="AB332">
            <v>574.5056400000002</v>
          </cell>
          <cell r="NQ332">
            <v>574.50564000000008</v>
          </cell>
          <cell r="OP332">
            <v>498.36564000000004</v>
          </cell>
          <cell r="PX332">
            <v>498.36564000000004</v>
          </cell>
        </row>
        <row r="333">
          <cell r="C333" t="str">
            <v>I_006-51-1-04.60-0010</v>
          </cell>
          <cell r="AB333">
            <v>7476.4081699999997</v>
          </cell>
          <cell r="NQ333">
            <v>7476.4081699999997</v>
          </cell>
          <cell r="OP333">
            <v>6289.66</v>
          </cell>
          <cell r="PX333">
            <v>6289.66</v>
          </cell>
        </row>
        <row r="334">
          <cell r="C334" t="str">
            <v>I_006-55-1-04.60-0009</v>
          </cell>
          <cell r="AB334">
            <v>2122.28314</v>
          </cell>
          <cell r="NQ334">
            <v>2122.28314</v>
          </cell>
          <cell r="OP334">
            <v>1784.58</v>
          </cell>
          <cell r="PX334">
            <v>1784.58</v>
          </cell>
        </row>
        <row r="335">
          <cell r="C335" t="str">
            <v>I_006-55-1-04.60-0010</v>
          </cell>
          <cell r="AB335">
            <v>1313.6228699999999</v>
          </cell>
          <cell r="NQ335">
            <v>1313.6228699999999</v>
          </cell>
          <cell r="OP335">
            <v>1104.5899999999999</v>
          </cell>
          <cell r="PX335">
            <v>1104.5899999999999</v>
          </cell>
        </row>
        <row r="336">
          <cell r="C336" t="str">
            <v>I_006-55-1-04.60-0011</v>
          </cell>
          <cell r="AB336">
            <v>737.02700000000004</v>
          </cell>
          <cell r="NQ336">
            <v>737.02700000000004</v>
          </cell>
          <cell r="OP336">
            <v>619.74000000000012</v>
          </cell>
          <cell r="PX336">
            <v>619.74000000000012</v>
          </cell>
        </row>
        <row r="337">
          <cell r="C337" t="str">
            <v>I_006-55-1-04.60-0012</v>
          </cell>
          <cell r="AB337">
            <v>1097.2835399999999</v>
          </cell>
          <cell r="NQ337">
            <v>1097.2835399999999</v>
          </cell>
          <cell r="OP337">
            <v>922.68000000000006</v>
          </cell>
          <cell r="PX337">
            <v>922.68000000000006</v>
          </cell>
        </row>
        <row r="338">
          <cell r="C338" t="str">
            <v>I_006-55-1-04.60-0013</v>
          </cell>
          <cell r="AB338">
            <v>2743.1030000000001</v>
          </cell>
          <cell r="NQ338">
            <v>2743.1030000000001</v>
          </cell>
          <cell r="OP338">
            <v>2306.6099999999997</v>
          </cell>
          <cell r="PX338">
            <v>2306.6099999999997</v>
          </cell>
        </row>
        <row r="339">
          <cell r="C339" t="str">
            <v>I_006-52-1-04.60-0014</v>
          </cell>
          <cell r="AB339">
            <v>1970.4606000000001</v>
          </cell>
          <cell r="NQ339">
            <v>1970.4606000000001</v>
          </cell>
          <cell r="OP339">
            <v>1656.59</v>
          </cell>
          <cell r="PX339">
            <v>1656.59</v>
          </cell>
        </row>
        <row r="340">
          <cell r="C340" t="str">
            <v>I_006-52-1-04.60-0015</v>
          </cell>
          <cell r="AB340">
            <v>2053.21317</v>
          </cell>
          <cell r="NQ340">
            <v>2053.21317</v>
          </cell>
          <cell r="OP340">
            <v>1726.1599999999999</v>
          </cell>
          <cell r="PX340">
            <v>1726.1599999999999</v>
          </cell>
        </row>
        <row r="341">
          <cell r="C341" t="str">
            <v>I_006-52-1-04.60-0016</v>
          </cell>
          <cell r="AB341">
            <v>2391.2300799999998</v>
          </cell>
          <cell r="NQ341">
            <v>2391.2300799999998</v>
          </cell>
          <cell r="OP341">
            <v>2010.3600000000001</v>
          </cell>
          <cell r="PX341">
            <v>2010.3600000000001</v>
          </cell>
        </row>
        <row r="342">
          <cell r="C342" t="str">
            <v>F_000-55-1-04.60-0001</v>
          </cell>
          <cell r="AB342">
            <v>1331.1724999999999</v>
          </cell>
          <cell r="NQ342">
            <v>1331.1724999999999</v>
          </cell>
          <cell r="OP342">
            <v>1134.6546899999998</v>
          </cell>
          <cell r="PX342">
            <v>1134.6546899999998</v>
          </cell>
        </row>
        <row r="343">
          <cell r="C343" t="str">
            <v>F_000-54-1-04.60-0001</v>
          </cell>
          <cell r="AB343">
            <v>3642.0940999999998</v>
          </cell>
          <cell r="NQ343">
            <v>3457.3367800000001</v>
          </cell>
          <cell r="OP343">
            <v>3155.1161299999999</v>
          </cell>
          <cell r="PX343">
            <v>2998.2031099999999</v>
          </cell>
        </row>
        <row r="344">
          <cell r="C344" t="str">
            <v>F_000-51-1-04.60-0002</v>
          </cell>
          <cell r="AB344">
            <v>2449.2403100000001</v>
          </cell>
          <cell r="NQ344">
            <v>2449.2403099999997</v>
          </cell>
          <cell r="OP344">
            <v>2117.0379700000003</v>
          </cell>
          <cell r="PX344">
            <v>2117.0379700000003</v>
          </cell>
        </row>
        <row r="345">
          <cell r="C345" t="str">
            <v>G_000-52-1-03.11-0010</v>
          </cell>
          <cell r="AB345">
            <v>0</v>
          </cell>
          <cell r="NQ345">
            <v>0</v>
          </cell>
          <cell r="OP345">
            <v>0</v>
          </cell>
          <cell r="PX345">
            <v>0</v>
          </cell>
        </row>
        <row r="346">
          <cell r="C346" t="str">
            <v>I_000-54-1-03.13-0660</v>
          </cell>
          <cell r="AB346">
            <v>106739.77892</v>
          </cell>
          <cell r="NQ346">
            <v>106739.77892000001</v>
          </cell>
          <cell r="OP346">
            <v>91449.096210000003</v>
          </cell>
          <cell r="PX346">
            <v>91449.096209999989</v>
          </cell>
        </row>
        <row r="347">
          <cell r="C347" t="str">
            <v>I_000-52-1-03.31-0963</v>
          </cell>
          <cell r="AB347">
            <v>1544.6389999999999</v>
          </cell>
          <cell r="NQ347">
            <v>1544.6389999999999</v>
          </cell>
          <cell r="OP347">
            <v>1299.4599999999998</v>
          </cell>
          <cell r="PX347">
            <v>1299.4599999999998</v>
          </cell>
        </row>
        <row r="348">
          <cell r="C348" t="str">
            <v>I_000-52-1-03.31-0964</v>
          </cell>
          <cell r="AB348">
            <v>989.02200000000005</v>
          </cell>
          <cell r="NQ348">
            <v>989.02199999999993</v>
          </cell>
          <cell r="OP348">
            <v>832.03</v>
          </cell>
          <cell r="PX348">
            <v>832.03</v>
          </cell>
        </row>
        <row r="349">
          <cell r="C349" t="str">
            <v>I_000-52-1-03.31-0965</v>
          </cell>
          <cell r="AB349">
            <v>989.02200000000005</v>
          </cell>
          <cell r="NQ349">
            <v>989.02199999999993</v>
          </cell>
          <cell r="OP349">
            <v>832.03</v>
          </cell>
          <cell r="PX349">
            <v>832.03</v>
          </cell>
        </row>
        <row r="350">
          <cell r="C350" t="str">
            <v>I_000-52-1-03.31-0967</v>
          </cell>
          <cell r="AB350">
            <v>625.91459999999995</v>
          </cell>
          <cell r="NQ350">
            <v>625.91460000000006</v>
          </cell>
          <cell r="OP350">
            <v>526.55999999999995</v>
          </cell>
          <cell r="PX350">
            <v>526.55999999999995</v>
          </cell>
        </row>
        <row r="351">
          <cell r="C351" t="str">
            <v>I_000-52-1-03.31-0970</v>
          </cell>
          <cell r="AB351">
            <v>989.02200000000005</v>
          </cell>
          <cell r="NQ351">
            <v>989.02199999999993</v>
          </cell>
          <cell r="OP351">
            <v>832.03</v>
          </cell>
          <cell r="PX351">
            <v>832.03</v>
          </cell>
        </row>
        <row r="352">
          <cell r="C352" t="str">
            <v>I_000-52-1-03.31-0971</v>
          </cell>
          <cell r="AB352">
            <v>989.02200000000005</v>
          </cell>
          <cell r="NQ352">
            <v>989.02199999999993</v>
          </cell>
          <cell r="OP352">
            <v>832.03</v>
          </cell>
          <cell r="PX352">
            <v>832.03</v>
          </cell>
        </row>
        <row r="353">
          <cell r="C353" t="str">
            <v>I_000-52-1-03.31-0973</v>
          </cell>
          <cell r="AB353">
            <v>1544.6389999999999</v>
          </cell>
          <cell r="NQ353">
            <v>1544.6389999999999</v>
          </cell>
          <cell r="OP353">
            <v>1299.4599999999998</v>
          </cell>
          <cell r="PX353">
            <v>1299.4599999999998</v>
          </cell>
        </row>
        <row r="354">
          <cell r="C354" t="str">
            <v>I_000-52-1-03.31-0974</v>
          </cell>
          <cell r="AB354">
            <v>989.02200000000005</v>
          </cell>
          <cell r="NQ354">
            <v>989.02199999999993</v>
          </cell>
          <cell r="OP354">
            <v>832.03</v>
          </cell>
          <cell r="PX354">
            <v>832.03</v>
          </cell>
        </row>
        <row r="355">
          <cell r="C355" t="str">
            <v>I_000-52-1-03.31-0975</v>
          </cell>
          <cell r="AB355">
            <v>1544.6389999999999</v>
          </cell>
          <cell r="NQ355">
            <v>1544.6389999999999</v>
          </cell>
          <cell r="OP355">
            <v>1299.4599999999998</v>
          </cell>
          <cell r="PX355">
            <v>1299.4599999999998</v>
          </cell>
        </row>
        <row r="356">
          <cell r="C356" t="str">
            <v>I_000-52-1-03.31-0976</v>
          </cell>
          <cell r="AB356">
            <v>1544.6389999999999</v>
          </cell>
          <cell r="NQ356">
            <v>1544.6389999999999</v>
          </cell>
          <cell r="OP356">
            <v>1299.4599999999998</v>
          </cell>
          <cell r="PX356">
            <v>1299.4599999999998</v>
          </cell>
        </row>
        <row r="357">
          <cell r="C357" t="str">
            <v>I_000-52-1-03.31-0977</v>
          </cell>
          <cell r="AB357">
            <v>1544.6389999999999</v>
          </cell>
          <cell r="NQ357">
            <v>1544.6389999999999</v>
          </cell>
          <cell r="OP357">
            <v>1299.4599999999998</v>
          </cell>
          <cell r="PX357">
            <v>1299.4599999999998</v>
          </cell>
        </row>
        <row r="358">
          <cell r="C358" t="str">
            <v>I_000-52-1-03.31-0978</v>
          </cell>
          <cell r="AB358">
            <v>2053.0164</v>
          </cell>
          <cell r="NQ358">
            <v>2053.0164</v>
          </cell>
          <cell r="OP358">
            <v>1727.14</v>
          </cell>
          <cell r="PX358">
            <v>1727.14</v>
          </cell>
        </row>
        <row r="359">
          <cell r="C359" t="str">
            <v>I_000-52-1-03.31-0979</v>
          </cell>
          <cell r="AB359">
            <v>875.46939999999995</v>
          </cell>
          <cell r="NQ359">
            <v>875.46939999999995</v>
          </cell>
          <cell r="OP359">
            <v>736.52</v>
          </cell>
          <cell r="PX359">
            <v>736.52</v>
          </cell>
        </row>
        <row r="360">
          <cell r="C360" t="str">
            <v>I_000-52-1-03.31-0980</v>
          </cell>
          <cell r="AB360">
            <v>989.02200000000005</v>
          </cell>
          <cell r="NQ360">
            <v>989.02199999999993</v>
          </cell>
          <cell r="OP360">
            <v>832.03</v>
          </cell>
          <cell r="PX360">
            <v>832.03</v>
          </cell>
        </row>
        <row r="361">
          <cell r="C361" t="str">
            <v>F_000-55-1-03.13-1151</v>
          </cell>
          <cell r="AB361">
            <v>59586.093090000002</v>
          </cell>
          <cell r="NQ361">
            <v>59586.093090000002</v>
          </cell>
          <cell r="OP361">
            <v>51110.654289999999</v>
          </cell>
          <cell r="PX361">
            <v>51110.654289999999</v>
          </cell>
        </row>
        <row r="362">
          <cell r="C362" t="str">
            <v>F_000-51-1-03.21-0645</v>
          </cell>
          <cell r="AB362">
            <v>5600.2434700000003</v>
          </cell>
          <cell r="NQ362">
            <v>5250.3774700000004</v>
          </cell>
          <cell r="OP362">
            <v>4754.5995300000004</v>
          </cell>
          <cell r="PX362">
            <v>4404.7335300000004</v>
          </cell>
        </row>
        <row r="363">
          <cell r="C363" t="str">
            <v>F_000-54-1-03.21-0047</v>
          </cell>
          <cell r="AB363">
            <v>72765.573220000006</v>
          </cell>
          <cell r="NQ363">
            <v>70562.103759999998</v>
          </cell>
          <cell r="OP363">
            <v>61098.037839999997</v>
          </cell>
          <cell r="PX363">
            <v>59230.690839999996</v>
          </cell>
        </row>
        <row r="364">
          <cell r="C364" t="str">
            <v>F_000-53-1-03.31-0010</v>
          </cell>
          <cell r="AB364">
            <v>0</v>
          </cell>
          <cell r="NQ364">
            <v>0</v>
          </cell>
          <cell r="OP364">
            <v>0</v>
          </cell>
          <cell r="PX364">
            <v>0</v>
          </cell>
        </row>
        <row r="365">
          <cell r="C365" t="str">
            <v>I_000-52-1-03.31-0985</v>
          </cell>
          <cell r="AB365">
            <v>50710.624000000003</v>
          </cell>
          <cell r="NQ365">
            <v>50710.624000000003</v>
          </cell>
          <cell r="OP365">
            <v>42639.68</v>
          </cell>
          <cell r="PX365">
            <v>42639.68</v>
          </cell>
        </row>
        <row r="366">
          <cell r="C366" t="str">
            <v>F_000-55-1-03.13-0018</v>
          </cell>
          <cell r="AB366">
            <v>4887.1501900000003</v>
          </cell>
          <cell r="NQ366">
            <v>3294.1501899999998</v>
          </cell>
          <cell r="OP366">
            <v>4292.6996200000003</v>
          </cell>
          <cell r="PX366">
            <v>4292.6996200000003</v>
          </cell>
        </row>
        <row r="367">
          <cell r="C367" t="str">
            <v>F_000-51-1-03.21-0947</v>
          </cell>
          <cell r="AB367">
            <v>21580.935290000001</v>
          </cell>
          <cell r="NQ367">
            <v>20990.935290000001</v>
          </cell>
          <cell r="OP367">
            <v>18048.607179999999</v>
          </cell>
          <cell r="PX367">
            <v>17548.607179999999</v>
          </cell>
        </row>
        <row r="368">
          <cell r="C368" t="str">
            <v>I_000-55-1-03.13-1639</v>
          </cell>
          <cell r="AB368">
            <v>168473.48151000001</v>
          </cell>
          <cell r="NQ368">
            <v>168206.80151000002</v>
          </cell>
          <cell r="OP368">
            <v>141286.07847000001</v>
          </cell>
          <cell r="PX368">
            <v>141060.07847000001</v>
          </cell>
        </row>
        <row r="369">
          <cell r="C369" t="str">
            <v>F_000-51-1-03.21-0643</v>
          </cell>
          <cell r="AB369">
            <v>6467.4656299999997</v>
          </cell>
          <cell r="NQ369">
            <v>5955.2401200000004</v>
          </cell>
          <cell r="OP369">
            <v>5559.03917</v>
          </cell>
          <cell r="PX369">
            <v>0</v>
          </cell>
        </row>
        <row r="370">
          <cell r="C370" t="str">
            <v>F_000-51-1-03.21-0945</v>
          </cell>
          <cell r="AB370">
            <v>25819.454399999999</v>
          </cell>
          <cell r="NQ370">
            <v>19749.36709</v>
          </cell>
          <cell r="OP370">
            <v>21975.880860000001</v>
          </cell>
          <cell r="PX370">
            <v>0</v>
          </cell>
        </row>
        <row r="371">
          <cell r="C371" t="str">
            <v>I_005-51-1-03.13-0008</v>
          </cell>
          <cell r="AB371">
            <v>32997.782919999998</v>
          </cell>
          <cell r="NQ371">
            <v>31519.233990000001</v>
          </cell>
          <cell r="OP371">
            <v>27772.639999999996</v>
          </cell>
          <cell r="PX371">
            <v>27772.639999999992</v>
          </cell>
        </row>
        <row r="372">
          <cell r="C372" t="str">
            <v>I_005-51-1-03.13-0009</v>
          </cell>
          <cell r="AB372">
            <v>17557.745589999999</v>
          </cell>
          <cell r="NQ372">
            <v>17557.745590000002</v>
          </cell>
          <cell r="OP372">
            <v>14766.03</v>
          </cell>
          <cell r="PX372">
            <v>14766.03</v>
          </cell>
        </row>
        <row r="373">
          <cell r="C373" t="str">
            <v>I_005-51-1-03.13-0007</v>
          </cell>
          <cell r="AB373">
            <v>32997.782919999998</v>
          </cell>
          <cell r="NQ373">
            <v>31519.233990000001</v>
          </cell>
          <cell r="OP373">
            <v>27772.639999999996</v>
          </cell>
          <cell r="PX373">
            <v>27772.639999999992</v>
          </cell>
        </row>
        <row r="374">
          <cell r="C374" t="str">
            <v>I_005-51-1-03.13-0010</v>
          </cell>
          <cell r="AB374">
            <v>32997.782919999998</v>
          </cell>
          <cell r="NQ374">
            <v>31519.233990000001</v>
          </cell>
          <cell r="OP374">
            <v>27772.639999999996</v>
          </cell>
          <cell r="PX374">
            <v>27772.639999999992</v>
          </cell>
        </row>
        <row r="375">
          <cell r="C375" t="str">
            <v>I_005-51-1-03.13-0012</v>
          </cell>
          <cell r="AB375">
            <v>32997.782919999998</v>
          </cell>
          <cell r="NQ375">
            <v>31519.233990000001</v>
          </cell>
          <cell r="OP375">
            <v>27772.639999999996</v>
          </cell>
          <cell r="PX375">
            <v>27772.639999999992</v>
          </cell>
        </row>
        <row r="376">
          <cell r="C376" t="str">
            <v>I_000-55-1-03.31-1881</v>
          </cell>
          <cell r="AB376">
            <v>5593.9618799999998</v>
          </cell>
          <cell r="NQ376">
            <v>5593.9618799999998</v>
          </cell>
          <cell r="OP376">
            <v>4710.9299999999994</v>
          </cell>
          <cell r="PX376">
            <v>4710.9299999999994</v>
          </cell>
        </row>
        <row r="377">
          <cell r="C377" t="str">
            <v>I_000-52-1-03.31-1042</v>
          </cell>
          <cell r="AB377">
            <v>2176.7212399999999</v>
          </cell>
          <cell r="NQ377">
            <v>2176.7212399999999</v>
          </cell>
          <cell r="OP377">
            <v>1830.6200000000001</v>
          </cell>
          <cell r="PX377">
            <v>1830.6200000000001</v>
          </cell>
        </row>
        <row r="378">
          <cell r="C378" t="str">
            <v>I_000-52-1-04.60-0003</v>
          </cell>
          <cell r="AB378">
            <v>5720.0905400000001</v>
          </cell>
          <cell r="NQ378">
            <v>5720.0905399999992</v>
          </cell>
          <cell r="OP378">
            <v>4814.9300000000012</v>
          </cell>
          <cell r="PX378">
            <v>4814.9300000000012</v>
          </cell>
        </row>
        <row r="379">
          <cell r="C379" t="str">
            <v>F_000-54-1-03.13-0028</v>
          </cell>
          <cell r="AB379">
            <v>31474.961790000001</v>
          </cell>
          <cell r="NQ379">
            <v>18375.960460000002</v>
          </cell>
          <cell r="OP379">
            <v>26865.745030000002</v>
          </cell>
          <cell r="PX379">
            <v>4658.6371900000004</v>
          </cell>
        </row>
        <row r="380">
          <cell r="C380" t="str">
            <v>I_000-52-1-03.31-1033</v>
          </cell>
          <cell r="AB380">
            <v>2310.8178200000002</v>
          </cell>
          <cell r="NQ380">
            <v>2310.8178200000002</v>
          </cell>
          <cell r="OP380">
            <v>1943.4599999999998</v>
          </cell>
          <cell r="PX380">
            <v>1943.4599999999998</v>
          </cell>
        </row>
        <row r="381">
          <cell r="C381" t="str">
            <v>J_000-55-1-03.31-1925</v>
          </cell>
          <cell r="AB381">
            <v>34301.754670000002</v>
          </cell>
          <cell r="NQ381">
            <v>34301.754669999995</v>
          </cell>
          <cell r="OP381">
            <v>28584.795559999999</v>
          </cell>
          <cell r="PX381">
            <v>28584.795559999999</v>
          </cell>
        </row>
        <row r="384">
          <cell r="C384" t="str">
            <v>J_006-54-1-04.60-0006</v>
          </cell>
          <cell r="AB384">
            <v>2738.4329499999999</v>
          </cell>
          <cell r="NQ384">
            <v>2738.4329499999999</v>
          </cell>
          <cell r="OP384">
            <v>2282.0274599999998</v>
          </cell>
          <cell r="PX384">
            <v>2282.0274599999998</v>
          </cell>
        </row>
        <row r="385">
          <cell r="C385" t="str">
            <v>J_000-52-1-04.60-0031</v>
          </cell>
          <cell r="AB385">
            <v>8747.3385999999991</v>
          </cell>
          <cell r="NQ385">
            <v>8747.3385999999991</v>
          </cell>
          <cell r="OP385">
            <v>7289.4488300000003</v>
          </cell>
          <cell r="PX385">
            <v>7289.4488300000003</v>
          </cell>
        </row>
        <row r="386">
          <cell r="C386" t="str">
            <v>J_006-55-1-04.60-0031</v>
          </cell>
          <cell r="AB386">
            <v>1621.6003900000001</v>
          </cell>
          <cell r="NQ386">
            <v>1621.6003900000001</v>
          </cell>
          <cell r="OP386">
            <v>1351.33366</v>
          </cell>
          <cell r="PX386">
            <v>1351.33366</v>
          </cell>
        </row>
        <row r="461">
          <cell r="C461" t="str">
            <v>Г</v>
          </cell>
          <cell r="AB461">
            <v>3738484.3042390016</v>
          </cell>
          <cell r="NQ461">
            <v>3509149.2553400015</v>
          </cell>
          <cell r="OP461">
            <v>3163823.2361713969</v>
          </cell>
          <cell r="PX461">
            <v>3020187.5532413968</v>
          </cell>
        </row>
        <row r="462">
          <cell r="C462" t="str">
            <v>Г</v>
          </cell>
          <cell r="AB462">
            <v>3317386.3312390014</v>
          </cell>
          <cell r="NQ462">
            <v>3123247.2175200013</v>
          </cell>
          <cell r="OP462">
            <v>2808831.927111397</v>
          </cell>
          <cell r="PX462">
            <v>2669992.5520013967</v>
          </cell>
        </row>
        <row r="463">
          <cell r="C463" t="str">
            <v>F_000-54-1-01.12-0663</v>
          </cell>
          <cell r="AB463">
            <v>9744.00245</v>
          </cell>
          <cell r="NQ463">
            <v>9744.00245</v>
          </cell>
          <cell r="OP463">
            <v>9157.3781899999994</v>
          </cell>
          <cell r="PX463">
            <v>9157.3781899999994</v>
          </cell>
        </row>
        <row r="464">
          <cell r="C464" t="str">
            <v>F_000-54-1-01.12-0667</v>
          </cell>
          <cell r="AB464">
            <v>3503.3253300000001</v>
          </cell>
          <cell r="NQ464">
            <v>3503.3253300000001</v>
          </cell>
          <cell r="OP464">
            <v>2991.5834199999999</v>
          </cell>
          <cell r="PX464">
            <v>2991.5834199999999</v>
          </cell>
        </row>
        <row r="465">
          <cell r="C465" t="str">
            <v>F_000-55-1-01.12-0300</v>
          </cell>
          <cell r="AB465">
            <v>0</v>
          </cell>
          <cell r="NQ465">
            <v>0</v>
          </cell>
          <cell r="OP465">
            <v>0</v>
          </cell>
          <cell r="PX465">
            <v>0</v>
          </cell>
        </row>
        <row r="466">
          <cell r="C466" t="str">
            <v>G_000-54-1-01.12-0671</v>
          </cell>
          <cell r="AB466">
            <v>0</v>
          </cell>
          <cell r="NQ466">
            <v>0</v>
          </cell>
          <cell r="OP466">
            <v>0</v>
          </cell>
          <cell r="PX466">
            <v>0</v>
          </cell>
        </row>
        <row r="467">
          <cell r="C467" t="str">
            <v>F_000-51-1-01.21-0001</v>
          </cell>
          <cell r="AB467">
            <v>17779.022400000002</v>
          </cell>
          <cell r="NQ467">
            <v>17779.022400000002</v>
          </cell>
          <cell r="OP467">
            <v>14897.826999999999</v>
          </cell>
          <cell r="PX467">
            <v>14897.826999999999</v>
          </cell>
        </row>
        <row r="468">
          <cell r="C468" t="str">
            <v>F_000-54-1-01.21-0512</v>
          </cell>
          <cell r="AB468">
            <v>4150.7820499999998</v>
          </cell>
          <cell r="NQ468">
            <v>4150.7820499999998</v>
          </cell>
          <cell r="OP468">
            <v>3478.1045388006501</v>
          </cell>
          <cell r="PX468">
            <v>3478.1045388006501</v>
          </cell>
        </row>
        <row r="469">
          <cell r="C469" t="str">
            <v>F_000-54-1-01.21-0310</v>
          </cell>
          <cell r="AB469">
            <v>9383.9085099999993</v>
          </cell>
          <cell r="NQ469">
            <v>9383.9085100000011</v>
          </cell>
          <cell r="OP469">
            <v>7819.9237599999997</v>
          </cell>
          <cell r="PX469">
            <v>7819.9237599999997</v>
          </cell>
        </row>
        <row r="470">
          <cell r="C470" t="str">
            <v>F_000-54-1-01.32-0187</v>
          </cell>
          <cell r="AB470">
            <v>5005.6951499999996</v>
          </cell>
          <cell r="NQ470">
            <v>5005.6951499999996</v>
          </cell>
          <cell r="OP470">
            <v>4343.6065200000003</v>
          </cell>
          <cell r="PX470">
            <v>4343.6065200000003</v>
          </cell>
        </row>
        <row r="471">
          <cell r="C471" t="str">
            <v>F_000-52-1-01.31-0033</v>
          </cell>
          <cell r="AB471">
            <v>0</v>
          </cell>
          <cell r="NQ471">
            <v>0</v>
          </cell>
          <cell r="OP471">
            <v>0</v>
          </cell>
          <cell r="PX471">
            <v>0</v>
          </cell>
        </row>
        <row r="472">
          <cell r="C472" t="str">
            <v>F_000-55-1-01.32-1214</v>
          </cell>
          <cell r="AB472">
            <v>12033.15674</v>
          </cell>
          <cell r="NQ472">
            <v>11642.135050000001</v>
          </cell>
          <cell r="OP472">
            <v>10466.099620000001</v>
          </cell>
          <cell r="PX472">
            <v>10075.077929999999</v>
          </cell>
        </row>
        <row r="473">
          <cell r="C473" t="str">
            <v>F_000-55-1-01.32-1217</v>
          </cell>
          <cell r="AB473">
            <v>4711.4198299999998</v>
          </cell>
          <cell r="NQ473">
            <v>4513.993019999999</v>
          </cell>
          <cell r="OP473">
            <v>4116.0077799999999</v>
          </cell>
          <cell r="PX473">
            <v>3918.58097</v>
          </cell>
        </row>
        <row r="474">
          <cell r="C474" t="str">
            <v>F_000-55-1-01.32-1218</v>
          </cell>
          <cell r="AB474">
            <v>19092.962169999999</v>
          </cell>
          <cell r="NQ474">
            <v>19092.962169999999</v>
          </cell>
          <cell r="OP474">
            <v>16401.929830000001</v>
          </cell>
          <cell r="PX474">
            <v>16401.929830000001</v>
          </cell>
        </row>
        <row r="475">
          <cell r="C475" t="str">
            <v>F_000-55-1-01.32-1222</v>
          </cell>
          <cell r="AB475">
            <v>0</v>
          </cell>
          <cell r="NQ475">
            <v>0</v>
          </cell>
          <cell r="OP475">
            <v>0</v>
          </cell>
          <cell r="PX475">
            <v>0</v>
          </cell>
        </row>
        <row r="476">
          <cell r="C476" t="str">
            <v>F_000-55-1-01.32-1226</v>
          </cell>
          <cell r="AB476">
            <v>4005.52837</v>
          </cell>
          <cell r="NQ476">
            <v>3829.3020300000003</v>
          </cell>
          <cell r="OP476">
            <v>3466.8224700000001</v>
          </cell>
          <cell r="PX476">
            <v>3290.5961299999999</v>
          </cell>
        </row>
        <row r="477">
          <cell r="C477" t="str">
            <v>F_000-55-1-01.32-1228</v>
          </cell>
          <cell r="AB477">
            <v>8942.5749599999999</v>
          </cell>
          <cell r="NQ477">
            <v>8651.5766500000009</v>
          </cell>
          <cell r="OP477">
            <v>7777.5015599999997</v>
          </cell>
          <cell r="PX477">
            <v>7486.5032499999998</v>
          </cell>
        </row>
        <row r="478">
          <cell r="C478" t="str">
            <v>F_000-54-1-01.32-0202</v>
          </cell>
          <cell r="AB478">
            <v>2718.93444</v>
          </cell>
          <cell r="NQ478">
            <v>2666.3108900000002</v>
          </cell>
          <cell r="OP478">
            <v>2455.5041200000001</v>
          </cell>
          <cell r="PX478">
            <v>2402.8805699999998</v>
          </cell>
        </row>
        <row r="479">
          <cell r="C479" t="str">
            <v>F_000-55-1-01.32-1229</v>
          </cell>
          <cell r="AB479">
            <v>11635.79932</v>
          </cell>
          <cell r="NQ479">
            <v>11635.79932</v>
          </cell>
          <cell r="OP479">
            <v>9997.3226699999996</v>
          </cell>
          <cell r="PX479">
            <v>9997.3226699999996</v>
          </cell>
        </row>
        <row r="480">
          <cell r="C480" t="str">
            <v>F_000-55-1-01.32-1230</v>
          </cell>
          <cell r="AB480">
            <v>0</v>
          </cell>
          <cell r="NQ480">
            <v>0</v>
          </cell>
          <cell r="OP480">
            <v>0</v>
          </cell>
          <cell r="PX480">
            <v>0</v>
          </cell>
        </row>
        <row r="481">
          <cell r="C481" t="str">
            <v>F_000-54-1-01.33-0206</v>
          </cell>
          <cell r="AB481">
            <v>2342.8625900000002</v>
          </cell>
          <cell r="NQ481">
            <v>2342.8625900000002</v>
          </cell>
          <cell r="OP481">
            <v>2022.5328</v>
          </cell>
          <cell r="PX481">
            <v>2022.5328</v>
          </cell>
        </row>
        <row r="482">
          <cell r="C482" t="str">
            <v>F_000-54-1-01.32-0211</v>
          </cell>
          <cell r="AB482">
            <v>4265.2415200000005</v>
          </cell>
          <cell r="NQ482">
            <v>4265.2415200000005</v>
          </cell>
          <cell r="OP482">
            <v>3699.1433599999996</v>
          </cell>
          <cell r="PX482">
            <v>3699.14336</v>
          </cell>
        </row>
        <row r="483">
          <cell r="C483" t="str">
            <v>F_000-55-1-01.32-1231</v>
          </cell>
          <cell r="AB483">
            <v>14300.273639999999</v>
          </cell>
          <cell r="NQ483">
            <v>14300.273640000001</v>
          </cell>
          <cell r="OP483">
            <v>12262.385040000001</v>
          </cell>
          <cell r="PX483">
            <v>12262.385040000001</v>
          </cell>
        </row>
        <row r="484">
          <cell r="C484" t="str">
            <v>F_000-55-1-01.32-1232</v>
          </cell>
          <cell r="AB484">
            <v>13556.11349</v>
          </cell>
          <cell r="NQ484">
            <v>13556.11349</v>
          </cell>
          <cell r="OP484">
            <v>11757.63839</v>
          </cell>
          <cell r="PX484">
            <v>11757.63839</v>
          </cell>
        </row>
        <row r="485">
          <cell r="C485" t="str">
            <v>F_000-52-1-01.32-0019</v>
          </cell>
          <cell r="AB485">
            <v>18106.142919999998</v>
          </cell>
          <cell r="NQ485">
            <v>18020.13769</v>
          </cell>
          <cell r="OP485">
            <v>15258.21744</v>
          </cell>
          <cell r="PX485">
            <v>15172.21221</v>
          </cell>
        </row>
        <row r="486">
          <cell r="C486" t="str">
            <v>F_000-52-1-01.32-0020</v>
          </cell>
          <cell r="AB486">
            <v>0</v>
          </cell>
          <cell r="NQ486">
            <v>0</v>
          </cell>
          <cell r="OP486">
            <v>0</v>
          </cell>
          <cell r="PX486">
            <v>0</v>
          </cell>
        </row>
        <row r="487">
          <cell r="C487" t="str">
            <v>F_000-52-1-01.31-0034</v>
          </cell>
          <cell r="AB487">
            <v>12972.094069999999</v>
          </cell>
          <cell r="NQ487">
            <v>12972.094069999999</v>
          </cell>
          <cell r="OP487">
            <v>11184.80884</v>
          </cell>
          <cell r="PX487">
            <v>10621.785109999999</v>
          </cell>
        </row>
        <row r="488">
          <cell r="C488" t="str">
            <v>F_000-54-1-01.31-0001</v>
          </cell>
          <cell r="AB488">
            <v>0</v>
          </cell>
          <cell r="NQ488">
            <v>0</v>
          </cell>
          <cell r="OP488">
            <v>0</v>
          </cell>
          <cell r="PX488">
            <v>0</v>
          </cell>
        </row>
        <row r="489">
          <cell r="C489" t="str">
            <v>F_000-54-1-01.32-0009</v>
          </cell>
          <cell r="AB489">
            <v>0</v>
          </cell>
          <cell r="NQ489">
            <v>0</v>
          </cell>
          <cell r="OP489">
            <v>0</v>
          </cell>
          <cell r="PX489">
            <v>0</v>
          </cell>
        </row>
        <row r="490">
          <cell r="C490" t="str">
            <v>I_007-54-1-01.32-0498</v>
          </cell>
          <cell r="AB490">
            <v>0</v>
          </cell>
          <cell r="NQ490">
            <v>0</v>
          </cell>
          <cell r="OP490">
            <v>0</v>
          </cell>
          <cell r="PX490">
            <v>0</v>
          </cell>
        </row>
        <row r="491">
          <cell r="C491" t="str">
            <v>I_007-54-1-01.32-0499</v>
          </cell>
          <cell r="AB491">
            <v>0</v>
          </cell>
          <cell r="NQ491">
            <v>0</v>
          </cell>
          <cell r="OP491">
            <v>0</v>
          </cell>
          <cell r="PX491">
            <v>0</v>
          </cell>
        </row>
        <row r="492">
          <cell r="C492" t="str">
            <v>F_000-54-1-01.32-0010</v>
          </cell>
          <cell r="AB492">
            <v>0</v>
          </cell>
          <cell r="NQ492">
            <v>0</v>
          </cell>
          <cell r="OP492">
            <v>0</v>
          </cell>
          <cell r="PX492">
            <v>0</v>
          </cell>
        </row>
        <row r="493">
          <cell r="C493" t="str">
            <v>F_000-54-1-01.32-0011</v>
          </cell>
          <cell r="AB493">
            <v>0</v>
          </cell>
          <cell r="NQ493">
            <v>0</v>
          </cell>
          <cell r="OP493">
            <v>0</v>
          </cell>
          <cell r="PX493">
            <v>0</v>
          </cell>
        </row>
        <row r="494">
          <cell r="C494" t="str">
            <v>F_000-54-1-01.32-0012</v>
          </cell>
          <cell r="AB494">
            <v>0</v>
          </cell>
          <cell r="NQ494">
            <v>0</v>
          </cell>
          <cell r="OP494">
            <v>0</v>
          </cell>
          <cell r="PX494">
            <v>0</v>
          </cell>
        </row>
        <row r="495">
          <cell r="C495" t="str">
            <v>F_000-54-1-01.32-0013</v>
          </cell>
          <cell r="AB495">
            <v>0</v>
          </cell>
          <cell r="NQ495">
            <v>0</v>
          </cell>
          <cell r="OP495">
            <v>0</v>
          </cell>
          <cell r="PX495">
            <v>0</v>
          </cell>
        </row>
        <row r="496">
          <cell r="C496" t="str">
            <v>F_000-54-1-01.32-0014</v>
          </cell>
          <cell r="AB496">
            <v>7123.6742899999999</v>
          </cell>
          <cell r="NQ496">
            <v>7050.6628300000002</v>
          </cell>
          <cell r="OP496">
            <v>6421.1431299999995</v>
          </cell>
          <cell r="PX496">
            <v>6348.1316699999998</v>
          </cell>
        </row>
        <row r="497">
          <cell r="C497" t="str">
            <v>F_000-54-1-01.32-0015</v>
          </cell>
          <cell r="AB497">
            <v>0</v>
          </cell>
          <cell r="NQ497">
            <v>0</v>
          </cell>
          <cell r="OP497">
            <v>0</v>
          </cell>
          <cell r="PX497">
            <v>0</v>
          </cell>
        </row>
        <row r="498">
          <cell r="C498" t="str">
            <v>F_000-54-1-01.32-0016</v>
          </cell>
          <cell r="AB498">
            <v>6592.9305999999997</v>
          </cell>
          <cell r="NQ498">
            <v>6592.9305999999997</v>
          </cell>
          <cell r="OP498">
            <v>5523.9129999999996</v>
          </cell>
          <cell r="PX498">
            <v>5523.9129999999996</v>
          </cell>
        </row>
        <row r="499">
          <cell r="C499" t="str">
            <v>F_000-54-1-01.32-0017</v>
          </cell>
          <cell r="AB499">
            <v>14216.14401</v>
          </cell>
          <cell r="NQ499">
            <v>14100.422930000001</v>
          </cell>
          <cell r="OP499">
            <v>12221.316269999999</v>
          </cell>
          <cell r="PX499">
            <v>12105.59519</v>
          </cell>
        </row>
        <row r="500">
          <cell r="C500" t="str">
            <v>F_000-54-1-01.32-0018</v>
          </cell>
          <cell r="AB500">
            <v>0</v>
          </cell>
          <cell r="NQ500">
            <v>0</v>
          </cell>
          <cell r="OP500">
            <v>0</v>
          </cell>
          <cell r="PX500">
            <v>0</v>
          </cell>
        </row>
        <row r="501">
          <cell r="C501" t="str">
            <v>F_000-55-1-01.32-0054</v>
          </cell>
          <cell r="AB501">
            <v>26287.27579</v>
          </cell>
          <cell r="NQ501">
            <v>26282.615220000003</v>
          </cell>
          <cell r="OP501">
            <v>22960.502969999998</v>
          </cell>
          <cell r="PX501">
            <v>21798.890620000002</v>
          </cell>
        </row>
        <row r="502">
          <cell r="C502" t="str">
            <v>F_000-55-1-01.32-0055</v>
          </cell>
          <cell r="AB502">
            <v>32485.431619999999</v>
          </cell>
          <cell r="NQ502">
            <v>32464.975899999998</v>
          </cell>
          <cell r="OP502">
            <v>28215.074350000003</v>
          </cell>
          <cell r="PX502">
            <v>26724.618629999997</v>
          </cell>
        </row>
        <row r="503">
          <cell r="C503" t="str">
            <v>F_000-55-1-01.32-0056</v>
          </cell>
          <cell r="AB503">
            <v>19457.5638</v>
          </cell>
          <cell r="NQ503">
            <v>19457.5638</v>
          </cell>
          <cell r="OP503">
            <v>16302.597</v>
          </cell>
          <cell r="PX503">
            <v>16302.597</v>
          </cell>
        </row>
        <row r="504">
          <cell r="C504" t="str">
            <v>F_000-55-1-01.32-0057</v>
          </cell>
          <cell r="AB504">
            <v>28540.433000000001</v>
          </cell>
          <cell r="NQ504">
            <v>28540.433000000001</v>
          </cell>
          <cell r="OP504">
            <v>23912.715</v>
          </cell>
          <cell r="PX504">
            <v>23912.715</v>
          </cell>
        </row>
        <row r="505">
          <cell r="C505" t="str">
            <v>F_000-55-1-01.32-0059</v>
          </cell>
          <cell r="AB505">
            <v>30404.241429999998</v>
          </cell>
          <cell r="NQ505">
            <v>30404.241430000002</v>
          </cell>
          <cell r="OP505">
            <v>25336.867859999998</v>
          </cell>
          <cell r="PX505">
            <v>25336.867859999998</v>
          </cell>
        </row>
        <row r="506">
          <cell r="C506" t="str">
            <v>F_000-55-1-01.32-0060</v>
          </cell>
          <cell r="AB506">
            <v>36782.792000000001</v>
          </cell>
          <cell r="NQ506">
            <v>36782.792000000001</v>
          </cell>
          <cell r="OP506">
            <v>30818.608</v>
          </cell>
          <cell r="PX506">
            <v>30818.608</v>
          </cell>
        </row>
        <row r="507">
          <cell r="C507" t="str">
            <v>F_000-55-1-01.32-0061</v>
          </cell>
          <cell r="AB507">
            <v>38382.044199999997</v>
          </cell>
          <cell r="NQ507">
            <v>38382.044199999997</v>
          </cell>
          <cell r="OP507">
            <v>32158.547999999999</v>
          </cell>
          <cell r="PX507">
            <v>32158.547999999999</v>
          </cell>
        </row>
        <row r="508">
          <cell r="C508" t="str">
            <v>F_000-53-1-01.32-0057</v>
          </cell>
          <cell r="AB508">
            <v>0</v>
          </cell>
          <cell r="NQ508">
            <v>0</v>
          </cell>
          <cell r="OP508">
            <v>0</v>
          </cell>
          <cell r="PX508">
            <v>0</v>
          </cell>
        </row>
        <row r="509">
          <cell r="C509" t="str">
            <v>F_000-53-1-01.32-0058</v>
          </cell>
          <cell r="AB509">
            <v>0</v>
          </cell>
          <cell r="NQ509">
            <v>0</v>
          </cell>
          <cell r="OP509">
            <v>0</v>
          </cell>
          <cell r="PX509">
            <v>0</v>
          </cell>
        </row>
        <row r="510">
          <cell r="C510" t="str">
            <v>F_000-53-1-01.33-0106</v>
          </cell>
          <cell r="AB510">
            <v>4863.1319999999996</v>
          </cell>
          <cell r="NQ510">
            <v>4842.4692999999997</v>
          </cell>
          <cell r="OP510">
            <v>4415.6660399999992</v>
          </cell>
          <cell r="PX510">
            <v>4395.0033400000002</v>
          </cell>
        </row>
        <row r="511">
          <cell r="C511" t="str">
            <v>F_000-53-1-01.32-0061</v>
          </cell>
          <cell r="AB511">
            <v>31628.566220000001</v>
          </cell>
          <cell r="NQ511">
            <v>31628.566220000001</v>
          </cell>
          <cell r="OP511">
            <v>27185.334439999999</v>
          </cell>
          <cell r="PX511">
            <v>27185.334439999999</v>
          </cell>
        </row>
        <row r="512">
          <cell r="C512" t="str">
            <v>I_000-52-1-01.31-0035</v>
          </cell>
          <cell r="AB512">
            <v>38614.335599999999</v>
          </cell>
          <cell r="NQ512">
            <v>38614.335599999999</v>
          </cell>
          <cell r="OP512">
            <v>32511.919999999998</v>
          </cell>
          <cell r="PX512">
            <v>32511.919999999998</v>
          </cell>
        </row>
        <row r="513">
          <cell r="C513" t="str">
            <v>I_000-52-0-01.31-0001</v>
          </cell>
          <cell r="AB513">
            <v>58801.675000000003</v>
          </cell>
          <cell r="NQ513">
            <v>58801.675000000003</v>
          </cell>
          <cell r="OP513">
            <v>49509.380000000005</v>
          </cell>
          <cell r="PX513">
            <v>49509.380000000005</v>
          </cell>
        </row>
        <row r="514">
          <cell r="C514" t="str">
            <v>I_007-55-1-01.32-1920</v>
          </cell>
          <cell r="AB514">
            <v>13508.230600000001</v>
          </cell>
          <cell r="NQ514">
            <v>13508.230599999999</v>
          </cell>
          <cell r="OP514">
            <v>11256.858829999999</v>
          </cell>
          <cell r="PX514">
            <v>11256.858829999997</v>
          </cell>
        </row>
        <row r="515">
          <cell r="C515" t="str">
            <v>I_007-55-1-01.32-1919</v>
          </cell>
          <cell r="AB515">
            <v>41327.226020000002</v>
          </cell>
          <cell r="NQ515">
            <v>41327.226020000002</v>
          </cell>
          <cell r="OP515">
            <v>34439.355020000003</v>
          </cell>
          <cell r="PX515">
            <v>34439.355020000003</v>
          </cell>
        </row>
        <row r="516">
          <cell r="C516" t="str">
            <v>I_000-55-1-01.32-1844</v>
          </cell>
          <cell r="AB516">
            <v>68682.582200000004</v>
          </cell>
          <cell r="NQ516">
            <v>68682.582200000004</v>
          </cell>
          <cell r="OP516">
            <v>57819.999999999993</v>
          </cell>
          <cell r="PX516">
            <v>57819.999999999993</v>
          </cell>
        </row>
        <row r="517">
          <cell r="C517" t="str">
            <v>I_000-55-1-01.32-1845</v>
          </cell>
          <cell r="AB517">
            <v>3873.1763999999998</v>
          </cell>
          <cell r="NQ517">
            <v>3873.1764000000003</v>
          </cell>
          <cell r="OP517">
            <v>3261.58</v>
          </cell>
          <cell r="PX517">
            <v>3261.58</v>
          </cell>
        </row>
        <row r="518">
          <cell r="C518" t="str">
            <v>I_000-55-1-01.32-1847</v>
          </cell>
          <cell r="AB518">
            <v>86667.149399999995</v>
          </cell>
          <cell r="NQ518">
            <v>86667.149399999995</v>
          </cell>
          <cell r="OP518">
            <v>72981.94</v>
          </cell>
          <cell r="PX518">
            <v>72981.94</v>
          </cell>
        </row>
        <row r="519">
          <cell r="C519" t="str">
            <v>I_000-54-1-01.32-0488</v>
          </cell>
          <cell r="AB519">
            <v>773.58680000000004</v>
          </cell>
          <cell r="NQ519">
            <v>773.58680000000004</v>
          </cell>
          <cell r="OP519">
            <v>651.22</v>
          </cell>
          <cell r="PX519">
            <v>651.22</v>
          </cell>
        </row>
        <row r="520">
          <cell r="C520" t="str">
            <v>F_000-54-1-01.41-0249</v>
          </cell>
          <cell r="AB520">
            <v>12155.056930000001</v>
          </cell>
          <cell r="NQ520">
            <v>12134.394609999999</v>
          </cell>
          <cell r="OP520">
            <v>10553.49649</v>
          </cell>
          <cell r="PX520">
            <v>9532.8341700000001</v>
          </cell>
        </row>
        <row r="521">
          <cell r="C521" t="str">
            <v>F_000-53-1-01.41-0449</v>
          </cell>
          <cell r="AB521">
            <v>899.45730000000003</v>
          </cell>
          <cell r="NQ521">
            <v>879.04404999999997</v>
          </cell>
          <cell r="OP521">
            <v>819.90566000000001</v>
          </cell>
          <cell r="PX521">
            <v>799.49241000000006</v>
          </cell>
        </row>
        <row r="522">
          <cell r="C522" t="str">
            <v>F_000-52-1-01.41-0287</v>
          </cell>
          <cell r="AB522">
            <v>2350.3667799999998</v>
          </cell>
          <cell r="NQ522">
            <v>2325.1776100000002</v>
          </cell>
          <cell r="OP522">
            <v>2208.2359300000003</v>
          </cell>
          <cell r="PX522">
            <v>2183.0467599999997</v>
          </cell>
        </row>
        <row r="523">
          <cell r="C523" t="str">
            <v>F_000-51-1-01.41-0028</v>
          </cell>
          <cell r="AB523">
            <v>436.10142000000002</v>
          </cell>
          <cell r="NQ523">
            <v>429.01850000000002</v>
          </cell>
          <cell r="OP523">
            <v>394.34366</v>
          </cell>
          <cell r="PX523">
            <v>387.26074</v>
          </cell>
        </row>
        <row r="524">
          <cell r="C524" t="str">
            <v>F_000-55-1-01.41-0044</v>
          </cell>
          <cell r="AB524">
            <v>4391.5222599999997</v>
          </cell>
          <cell r="NQ524">
            <v>4391.5222599999997</v>
          </cell>
          <cell r="OP524">
            <v>3734.03746</v>
          </cell>
          <cell r="PX524">
            <v>3494.3631099999998</v>
          </cell>
        </row>
        <row r="525">
          <cell r="C525" t="str">
            <v>G_000-55-1-01.41-2490</v>
          </cell>
          <cell r="AB525">
            <v>31477.348470000001</v>
          </cell>
          <cell r="NQ525">
            <v>31455.653000000002</v>
          </cell>
          <cell r="OP525">
            <v>27092.320019999999</v>
          </cell>
          <cell r="PX525">
            <v>26020.62455</v>
          </cell>
        </row>
        <row r="526">
          <cell r="C526" t="str">
            <v>G_000-55-1-01.41-2491</v>
          </cell>
          <cell r="AB526">
            <v>7190.7718199999999</v>
          </cell>
          <cell r="NQ526">
            <v>7181.4737800000003</v>
          </cell>
          <cell r="OP526">
            <v>6207.9049299999997</v>
          </cell>
          <cell r="PX526">
            <v>5748.60689</v>
          </cell>
        </row>
        <row r="527">
          <cell r="C527" t="str">
            <v>F_000-53-1-02.31-0290</v>
          </cell>
          <cell r="AB527">
            <v>25802.122050000002</v>
          </cell>
          <cell r="NQ527">
            <v>25423.854290000003</v>
          </cell>
          <cell r="OP527">
            <v>21991.571780000002</v>
          </cell>
          <cell r="PX527">
            <v>21671.00589</v>
          </cell>
        </row>
        <row r="528">
          <cell r="C528" t="str">
            <v>F_000-53-1-02.31-0013</v>
          </cell>
          <cell r="AB528">
            <v>9447.3275699999995</v>
          </cell>
          <cell r="NQ528">
            <v>9040.6846299999997</v>
          </cell>
          <cell r="OP528">
            <v>8158.3445199999996</v>
          </cell>
          <cell r="PX528">
            <v>7751.7015799999999</v>
          </cell>
        </row>
        <row r="529">
          <cell r="C529" t="str">
            <v>G_000-52-1-02.41-0552</v>
          </cell>
          <cell r="AB529">
            <v>0</v>
          </cell>
          <cell r="NQ529">
            <v>0</v>
          </cell>
          <cell r="OP529">
            <v>0</v>
          </cell>
          <cell r="PX529">
            <v>0</v>
          </cell>
        </row>
        <row r="530">
          <cell r="C530" t="str">
            <v>I_000-52-1-02.41-0554</v>
          </cell>
          <cell r="AB530">
            <v>2235.3294799999999</v>
          </cell>
          <cell r="NQ530">
            <v>2235.3294800000003</v>
          </cell>
          <cell r="OP530">
            <v>1886.38678</v>
          </cell>
          <cell r="PX530">
            <v>1886.38678</v>
          </cell>
        </row>
        <row r="531">
          <cell r="C531" t="str">
            <v>I_000-52-1-02.41-0555</v>
          </cell>
          <cell r="AB531">
            <v>1900.03006</v>
          </cell>
          <cell r="NQ531">
            <v>1900.03006</v>
          </cell>
          <cell r="OP531">
            <v>1603.42877</v>
          </cell>
          <cell r="PX531">
            <v>1603.42877</v>
          </cell>
        </row>
        <row r="532">
          <cell r="C532" t="str">
            <v>I_000-52-1-02.41-0556</v>
          </cell>
          <cell r="AB532">
            <v>1005.89854</v>
          </cell>
          <cell r="NQ532">
            <v>1005.8985399999999</v>
          </cell>
          <cell r="OP532">
            <v>848.87427000000002</v>
          </cell>
          <cell r="PX532">
            <v>848.87427000000002</v>
          </cell>
        </row>
        <row r="533">
          <cell r="C533" t="str">
            <v>I_000-52-1-02.41-0557</v>
          </cell>
          <cell r="AB533">
            <v>2458.8614299999999</v>
          </cell>
          <cell r="NQ533">
            <v>2458.8614299999999</v>
          </cell>
          <cell r="OP533">
            <v>2075.0246099999999</v>
          </cell>
          <cell r="PX533">
            <v>2075.0246099999999</v>
          </cell>
        </row>
        <row r="534">
          <cell r="C534" t="str">
            <v>I_000-52-1-02.41-0558</v>
          </cell>
          <cell r="AB534">
            <v>1900.03006</v>
          </cell>
          <cell r="NQ534">
            <v>1900.03006</v>
          </cell>
          <cell r="OP534">
            <v>1603.42877</v>
          </cell>
          <cell r="PX534">
            <v>1603.42877</v>
          </cell>
        </row>
        <row r="535">
          <cell r="C535" t="str">
            <v>I_000-52-1-02.41-0559</v>
          </cell>
          <cell r="AB535">
            <v>3241.2266300000001</v>
          </cell>
          <cell r="NQ535">
            <v>3241.2266299999997</v>
          </cell>
          <cell r="OP535">
            <v>2735.2598600000001</v>
          </cell>
          <cell r="PX535">
            <v>2735.2598600000001</v>
          </cell>
        </row>
        <row r="536">
          <cell r="C536" t="str">
            <v>F_000-52-1-01.32-0018</v>
          </cell>
          <cell r="AB536">
            <v>0</v>
          </cell>
          <cell r="NQ536">
            <v>0</v>
          </cell>
          <cell r="OP536">
            <v>0</v>
          </cell>
          <cell r="PX536">
            <v>0</v>
          </cell>
        </row>
        <row r="537">
          <cell r="C537" t="str">
            <v>F_000-55-1-01.32-0058</v>
          </cell>
          <cell r="AB537">
            <v>0</v>
          </cell>
          <cell r="NQ537">
            <v>0</v>
          </cell>
          <cell r="OP537">
            <v>0</v>
          </cell>
          <cell r="PX537">
            <v>0</v>
          </cell>
        </row>
        <row r="538">
          <cell r="C538" t="str">
            <v>F_000-52-1-01.12-0025</v>
          </cell>
          <cell r="AB538">
            <v>3599.3065700000002</v>
          </cell>
          <cell r="NQ538">
            <v>3009.8611700000001</v>
          </cell>
          <cell r="OP538">
            <v>3065.3475099999996</v>
          </cell>
          <cell r="PX538">
            <v>2565.8175099999999</v>
          </cell>
        </row>
        <row r="539">
          <cell r="C539" t="str">
            <v>F_000-55-1-01.12-1293</v>
          </cell>
          <cell r="AB539">
            <v>6893.6167351999993</v>
          </cell>
          <cell r="NQ539">
            <v>6407.4323800000002</v>
          </cell>
          <cell r="OP539">
            <v>5875.5566699999999</v>
          </cell>
          <cell r="PX539">
            <v>5463.5360300000002</v>
          </cell>
        </row>
        <row r="540">
          <cell r="C540" t="str">
            <v>F_000-55-1-01.12-1122</v>
          </cell>
          <cell r="AB540">
            <v>5123.1733199999999</v>
          </cell>
          <cell r="NQ540">
            <v>5123.1733199999999</v>
          </cell>
          <cell r="OP540">
            <v>4370.9483799999998</v>
          </cell>
          <cell r="PX540">
            <v>4370.9483799999998</v>
          </cell>
        </row>
        <row r="541">
          <cell r="C541" t="str">
            <v>F_000-55-1-01.12-1126</v>
          </cell>
          <cell r="AB541">
            <v>8765.5091100000009</v>
          </cell>
          <cell r="NQ541">
            <v>8765.5091100000009</v>
          </cell>
          <cell r="OP541">
            <v>7346.25</v>
          </cell>
          <cell r="PX541">
            <v>7346.25</v>
          </cell>
        </row>
        <row r="542">
          <cell r="C542" t="str">
            <v>F_000-55-1-01.12-1128</v>
          </cell>
          <cell r="AB542">
            <v>934.03399999999999</v>
          </cell>
          <cell r="NQ542">
            <v>934.03400000000011</v>
          </cell>
          <cell r="OP542">
            <v>782.66399999999999</v>
          </cell>
          <cell r="PX542">
            <v>782.66399999999999</v>
          </cell>
        </row>
        <row r="543">
          <cell r="C543" t="str">
            <v>F_000-55-1-01.12-1129</v>
          </cell>
          <cell r="AB543">
            <v>5799.42767</v>
          </cell>
          <cell r="NQ543">
            <v>5799.42767</v>
          </cell>
          <cell r="OP543">
            <v>4947.7311799999998</v>
          </cell>
          <cell r="PX543">
            <v>4947.7311799999998</v>
          </cell>
        </row>
        <row r="544">
          <cell r="C544" t="str">
            <v>F_000-55-1-01.12-1294</v>
          </cell>
          <cell r="AB544">
            <v>1449.6225099999999</v>
          </cell>
          <cell r="NQ544">
            <v>1449.6225099999999</v>
          </cell>
          <cell r="OP544">
            <v>1335.0231100000001</v>
          </cell>
          <cell r="PX544">
            <v>1335.0231100000001</v>
          </cell>
        </row>
        <row r="545">
          <cell r="C545" t="str">
            <v>F_000-55-1-01.12-0846</v>
          </cell>
          <cell r="AB545">
            <v>1020.44173</v>
          </cell>
          <cell r="NQ545">
            <v>1020.44173</v>
          </cell>
          <cell r="OP545">
            <v>942.09794999999997</v>
          </cell>
          <cell r="PX545">
            <v>942.09794999999997</v>
          </cell>
        </row>
        <row r="546">
          <cell r="C546" t="str">
            <v>F_000-55-1-01.12-1302</v>
          </cell>
          <cell r="AB546">
            <v>9010.8716600000007</v>
          </cell>
          <cell r="NQ546">
            <v>9010.8716600000007</v>
          </cell>
          <cell r="OP546">
            <v>8272.2803600000007</v>
          </cell>
          <cell r="PX546">
            <v>8272.2803600000007</v>
          </cell>
        </row>
        <row r="547">
          <cell r="C547" t="str">
            <v>F_000-55-1-01.12-1303</v>
          </cell>
          <cell r="AB547">
            <v>12271.28082</v>
          </cell>
          <cell r="NQ547">
            <v>12271.28082</v>
          </cell>
          <cell r="OP547">
            <v>10282.591518677043</v>
          </cell>
          <cell r="PX547">
            <v>10282.591518677043</v>
          </cell>
        </row>
        <row r="548">
          <cell r="C548" t="str">
            <v>F_000-55-1-01.12-1297</v>
          </cell>
          <cell r="AB548">
            <v>6319.1944599999997</v>
          </cell>
          <cell r="NQ548">
            <v>6319.1944600000006</v>
          </cell>
          <cell r="OP548">
            <v>5384.4890099999993</v>
          </cell>
          <cell r="PX548">
            <v>5384.4890099999993</v>
          </cell>
        </row>
        <row r="549">
          <cell r="C549" t="str">
            <v>I_000-52-1-01.11-0005</v>
          </cell>
          <cell r="AB549">
            <v>797.98164999999995</v>
          </cell>
          <cell r="NQ549">
            <v>797.98164999999995</v>
          </cell>
          <cell r="OP549">
            <v>684.88608999999997</v>
          </cell>
          <cell r="PX549">
            <v>684.88608999999997</v>
          </cell>
        </row>
        <row r="550">
          <cell r="C550" t="str">
            <v>I_000-52-1-01.11-0003</v>
          </cell>
          <cell r="AB550">
            <v>2790.43352</v>
          </cell>
          <cell r="NQ550">
            <v>2790.43352</v>
          </cell>
          <cell r="OP550">
            <v>2399.04637</v>
          </cell>
          <cell r="PX550">
            <v>2399.04637</v>
          </cell>
        </row>
        <row r="551">
          <cell r="C551" t="str">
            <v>I_000-52-1-01.12-0029</v>
          </cell>
          <cell r="AB551">
            <v>3238.2848100000001</v>
          </cell>
          <cell r="NQ551">
            <v>3238.2848100000001</v>
          </cell>
          <cell r="OP551">
            <v>2801.3303900000001</v>
          </cell>
          <cell r="PX551">
            <v>2801.3303900000005</v>
          </cell>
        </row>
        <row r="552">
          <cell r="C552" t="str">
            <v>F_000-54-1-01.12-0180</v>
          </cell>
          <cell r="AB552">
            <v>14209.0798</v>
          </cell>
          <cell r="NQ552">
            <v>14209.0798</v>
          </cell>
          <cell r="OP552">
            <v>11906.35</v>
          </cell>
          <cell r="PX552">
            <v>11906.35</v>
          </cell>
        </row>
        <row r="553">
          <cell r="C553" t="str">
            <v>F_000-54-1-01.12-0655</v>
          </cell>
          <cell r="AB553">
            <v>5936.0005899999996</v>
          </cell>
          <cell r="NQ553">
            <v>5936.0005899999996</v>
          </cell>
          <cell r="OP553">
            <v>5030.7680999999993</v>
          </cell>
          <cell r="PX553">
            <v>5030.7680999999993</v>
          </cell>
        </row>
        <row r="554">
          <cell r="C554" t="str">
            <v>F_000-54-1-01.12-0656</v>
          </cell>
          <cell r="AB554">
            <v>9141.7821600000007</v>
          </cell>
          <cell r="NQ554">
            <v>9141.7821600000007</v>
          </cell>
          <cell r="OP554">
            <v>7660.2607971225689</v>
          </cell>
          <cell r="PX554">
            <v>7660.2607971225689</v>
          </cell>
        </row>
        <row r="555">
          <cell r="C555" t="str">
            <v>F_000-54-1-01.12-0657</v>
          </cell>
          <cell r="AB555">
            <v>8957.3908499999998</v>
          </cell>
          <cell r="NQ555">
            <v>8957.3908499999998</v>
          </cell>
          <cell r="OP555">
            <v>7505.7520400505837</v>
          </cell>
          <cell r="PX555">
            <v>7505.7520400505837</v>
          </cell>
        </row>
        <row r="556">
          <cell r="C556" t="str">
            <v>F_000-54-1-01.12-0658</v>
          </cell>
          <cell r="AB556">
            <v>1433.25992</v>
          </cell>
          <cell r="NQ556">
            <v>1433.25992</v>
          </cell>
          <cell r="OP556">
            <v>1200.9850986381323</v>
          </cell>
          <cell r="PX556">
            <v>1200.9850986381323</v>
          </cell>
        </row>
        <row r="557">
          <cell r="C557" t="str">
            <v>F_000-54-1-01.12-0659</v>
          </cell>
          <cell r="AB557">
            <v>17561.136750000001</v>
          </cell>
          <cell r="NQ557">
            <v>17561.136749999998</v>
          </cell>
          <cell r="OP557">
            <v>14715.171127673153</v>
          </cell>
          <cell r="PX557">
            <v>14715.171127673153</v>
          </cell>
        </row>
        <row r="558">
          <cell r="C558" t="str">
            <v>I_000-54-1-01.12-0660</v>
          </cell>
          <cell r="AB558">
            <v>8614.3258700000006</v>
          </cell>
          <cell r="NQ558">
            <v>8614.3258700000006</v>
          </cell>
          <cell r="OP558">
            <v>7178.6048899999996</v>
          </cell>
          <cell r="PX558">
            <v>7178.6048899999996</v>
          </cell>
        </row>
        <row r="559">
          <cell r="C559" t="str">
            <v>F_000-55-1-01.12-1118</v>
          </cell>
          <cell r="AB559">
            <v>0</v>
          </cell>
          <cell r="NQ559">
            <v>0</v>
          </cell>
          <cell r="OP559">
            <v>0</v>
          </cell>
          <cell r="PX559">
            <v>0</v>
          </cell>
        </row>
        <row r="560">
          <cell r="C560" t="str">
            <v>F_000-55-1-01.12-1119</v>
          </cell>
          <cell r="AB560">
            <v>9663.4181900000003</v>
          </cell>
          <cell r="NQ560">
            <v>9663.4181900000003</v>
          </cell>
          <cell r="OP560">
            <v>9006.8072000000011</v>
          </cell>
          <cell r="PX560">
            <v>9006.8071999999993</v>
          </cell>
        </row>
        <row r="561">
          <cell r="C561" t="str">
            <v>F_000-55-1-01.12-1299</v>
          </cell>
          <cell r="AB561">
            <v>10952.206529999999</v>
          </cell>
          <cell r="NQ561">
            <v>10952.206529999999</v>
          </cell>
          <cell r="OP561">
            <v>9354.2706900000012</v>
          </cell>
          <cell r="PX561">
            <v>9354.2706900000012</v>
          </cell>
        </row>
        <row r="562">
          <cell r="C562" t="str">
            <v>F_000-55-1-01.12-1304</v>
          </cell>
          <cell r="AB562">
            <v>2373.9681599999999</v>
          </cell>
          <cell r="NQ562">
            <v>2373.9681599999999</v>
          </cell>
          <cell r="OP562">
            <v>1990.655</v>
          </cell>
          <cell r="PX562">
            <v>1990.655</v>
          </cell>
        </row>
        <row r="563">
          <cell r="C563" t="str">
            <v>F_000-55-1-01.12-1305</v>
          </cell>
          <cell r="AB563">
            <v>1478.1334199999999</v>
          </cell>
          <cell r="NQ563">
            <v>1478.1334199999999</v>
          </cell>
          <cell r="OP563">
            <v>1261.5461099999998</v>
          </cell>
          <cell r="PX563">
            <v>1261.5461099999998</v>
          </cell>
        </row>
        <row r="564">
          <cell r="C564" t="str">
            <v>F_000-54-1-01.12-0661</v>
          </cell>
          <cell r="AB564">
            <v>5900.5087700000004</v>
          </cell>
          <cell r="NQ564">
            <v>5900.5087700000004</v>
          </cell>
          <cell r="OP564">
            <v>5044.5144799999989</v>
          </cell>
          <cell r="PX564">
            <v>5044.5144799999989</v>
          </cell>
        </row>
        <row r="565">
          <cell r="C565" t="str">
            <v>F_000-54-1-01.12-0662</v>
          </cell>
          <cell r="AB565">
            <v>12052.174559999999</v>
          </cell>
          <cell r="NQ565">
            <v>12052.174559999999</v>
          </cell>
          <cell r="OP565">
            <v>10043.478800000001</v>
          </cell>
          <cell r="PX565">
            <v>10043.478800000001</v>
          </cell>
        </row>
        <row r="566">
          <cell r="C566" t="str">
            <v>F_000-54-1-01.12-0664</v>
          </cell>
          <cell r="AB566">
            <v>9814.3427200000006</v>
          </cell>
          <cell r="NQ566">
            <v>9814.3427200000006</v>
          </cell>
          <cell r="OP566">
            <v>8384.6381400000009</v>
          </cell>
          <cell r="PX566">
            <v>8384.6381400000009</v>
          </cell>
        </row>
        <row r="567">
          <cell r="C567" t="str">
            <v>F_000-54-1-01.12-0665</v>
          </cell>
          <cell r="AB567">
            <v>4667.03683</v>
          </cell>
          <cell r="NQ567">
            <v>4667.03683</v>
          </cell>
          <cell r="OP567">
            <v>3974.94031</v>
          </cell>
          <cell r="PX567">
            <v>3974.94031</v>
          </cell>
        </row>
        <row r="568">
          <cell r="C568" t="str">
            <v>F_000-54-1-01.12-0666</v>
          </cell>
          <cell r="AB568">
            <v>174.90687</v>
          </cell>
          <cell r="NQ568">
            <v>174.90687</v>
          </cell>
          <cell r="OP568">
            <v>149.58865</v>
          </cell>
          <cell r="PX568">
            <v>149.58865</v>
          </cell>
        </row>
        <row r="569">
          <cell r="C569" t="str">
            <v>F_000-54-1-01.12-0668</v>
          </cell>
          <cell r="AB569">
            <v>13220.40618</v>
          </cell>
          <cell r="NQ569">
            <v>13220.40618</v>
          </cell>
          <cell r="OP569">
            <v>11289.803709999998</v>
          </cell>
          <cell r="PX569">
            <v>11289.803709999998</v>
          </cell>
        </row>
        <row r="570">
          <cell r="C570" t="str">
            <v>F_000-54-1-01.12-0669</v>
          </cell>
          <cell r="AB570">
            <v>5048.2680200000004</v>
          </cell>
          <cell r="NQ570">
            <v>5048.2680199999995</v>
          </cell>
          <cell r="OP570">
            <v>4206.8900199999998</v>
          </cell>
          <cell r="PX570">
            <v>4206.8900199999998</v>
          </cell>
        </row>
        <row r="571">
          <cell r="C571" t="str">
            <v>I_000-54-1-01.12-0670</v>
          </cell>
          <cell r="AB571">
            <v>2059.0273400000001</v>
          </cell>
          <cell r="NQ571">
            <v>2059.0273400000001</v>
          </cell>
          <cell r="OP571">
            <v>1715.8561199999999</v>
          </cell>
          <cell r="PX571">
            <v>1715.8561199999999</v>
          </cell>
        </row>
        <row r="572">
          <cell r="C572" t="str">
            <v>F_000-52-1-01.21-0060</v>
          </cell>
          <cell r="AB572">
            <v>0</v>
          </cell>
          <cell r="NQ572">
            <v>0</v>
          </cell>
          <cell r="OP572">
            <v>0</v>
          </cell>
          <cell r="PX572">
            <v>0</v>
          </cell>
        </row>
        <row r="573">
          <cell r="C573" t="str">
            <v>I_004-52-1-01.21-0071</v>
          </cell>
          <cell r="AB573">
            <v>924.04831999999999</v>
          </cell>
          <cell r="NQ573">
            <v>837.62600000000009</v>
          </cell>
          <cell r="OP573">
            <v>777.74116000000004</v>
          </cell>
          <cell r="PX573">
            <v>704.50191000000007</v>
          </cell>
        </row>
        <row r="574">
          <cell r="C574" t="str">
            <v>I_004-52-1-01.21-0072</v>
          </cell>
          <cell r="AB574">
            <v>748.43970999999999</v>
          </cell>
          <cell r="NQ574">
            <v>687.61763999999994</v>
          </cell>
          <cell r="OP574">
            <v>629.87852999999996</v>
          </cell>
          <cell r="PX574">
            <v>578.33439999999996</v>
          </cell>
        </row>
        <row r="575">
          <cell r="C575" t="str">
            <v>I_004-52-1-01.21-0073</v>
          </cell>
          <cell r="AB575">
            <v>1645.5633499999999</v>
          </cell>
          <cell r="NQ575">
            <v>1562.41067</v>
          </cell>
          <cell r="OP575">
            <v>1384.56475</v>
          </cell>
          <cell r="PX575">
            <v>1314.09638</v>
          </cell>
        </row>
        <row r="576">
          <cell r="C576" t="str">
            <v>I_004-52-1-01.21-0074</v>
          </cell>
          <cell r="AB576">
            <v>3756.2266300000001</v>
          </cell>
          <cell r="NQ576">
            <v>3434.7053200000005</v>
          </cell>
          <cell r="OP576">
            <v>3161.3024799999998</v>
          </cell>
          <cell r="PX576">
            <v>2888.8267900000001</v>
          </cell>
        </row>
        <row r="577">
          <cell r="C577" t="str">
            <v>I_004-52-1-01.21-0075</v>
          </cell>
          <cell r="AB577">
            <v>2981.9302499999999</v>
          </cell>
          <cell r="NQ577">
            <v>2796.4598000000001</v>
          </cell>
          <cell r="OP577">
            <v>2509.1961299999998</v>
          </cell>
          <cell r="PX577">
            <v>2352.0177799999997</v>
          </cell>
        </row>
        <row r="578">
          <cell r="C578" t="str">
            <v>I_004-52-1-01.21-0076</v>
          </cell>
          <cell r="AB578">
            <v>470.12979000000001</v>
          </cell>
          <cell r="NQ578">
            <v>364.03101999999996</v>
          </cell>
          <cell r="OP578">
            <v>396.08969999999999</v>
          </cell>
          <cell r="PX578">
            <v>306.17548999999997</v>
          </cell>
        </row>
        <row r="579">
          <cell r="C579" t="str">
            <v>F_000-52-1-01.21-0055</v>
          </cell>
          <cell r="AB579">
            <v>0</v>
          </cell>
          <cell r="NQ579">
            <v>0</v>
          </cell>
          <cell r="OP579">
            <v>0</v>
          </cell>
          <cell r="PX579">
            <v>0</v>
          </cell>
        </row>
        <row r="580">
          <cell r="C580" t="str">
            <v>I_004-52-1-01.21-0077</v>
          </cell>
          <cell r="AB580">
            <v>4011.4016999999999</v>
          </cell>
          <cell r="NQ580">
            <v>3804.46333</v>
          </cell>
          <cell r="OP580">
            <v>3375.19058</v>
          </cell>
          <cell r="PX580">
            <v>3199.8190799999998</v>
          </cell>
        </row>
        <row r="581">
          <cell r="C581" t="str">
            <v>I_004-52-1-01.21-0078</v>
          </cell>
          <cell r="AB581">
            <v>2555.8462199999999</v>
          </cell>
          <cell r="NQ581">
            <v>2440.6747699999996</v>
          </cell>
          <cell r="OP581">
            <v>2150.3806800000002</v>
          </cell>
          <cell r="PX581">
            <v>2052.7777600000004</v>
          </cell>
        </row>
        <row r="582">
          <cell r="C582" t="str">
            <v>I_004-52-1-01.21-0079</v>
          </cell>
          <cell r="AB582">
            <v>5181.5053600000001</v>
          </cell>
          <cell r="NQ582">
            <v>4997.9422399999994</v>
          </cell>
          <cell r="OP582">
            <v>4359.1800700000003</v>
          </cell>
          <cell r="PX582">
            <v>4203.6181000000006</v>
          </cell>
        </row>
        <row r="583">
          <cell r="C583" t="str">
            <v>F_000-54-1-01.21-0499</v>
          </cell>
          <cell r="AB583">
            <v>0</v>
          </cell>
          <cell r="NQ583">
            <v>0</v>
          </cell>
          <cell r="OP583">
            <v>0</v>
          </cell>
          <cell r="PX583">
            <v>0</v>
          </cell>
        </row>
        <row r="584">
          <cell r="C584" t="str">
            <v>I_004-54-1-01.21-0525</v>
          </cell>
          <cell r="AB584">
            <v>6576.86373</v>
          </cell>
          <cell r="NQ584">
            <v>6211.3233500000006</v>
          </cell>
          <cell r="OP584">
            <v>5533.9362499999997</v>
          </cell>
          <cell r="PX584">
            <v>5224.1562699999995</v>
          </cell>
        </row>
        <row r="585">
          <cell r="C585" t="str">
            <v>I_004-54-1-01.21-0526</v>
          </cell>
          <cell r="AB585">
            <v>69.604219999999998</v>
          </cell>
          <cell r="NQ585">
            <v>54.430459999999997</v>
          </cell>
          <cell r="OP585">
            <v>58.638930000000002</v>
          </cell>
          <cell r="PX585">
            <v>45.779809999999998</v>
          </cell>
        </row>
        <row r="586">
          <cell r="C586" t="str">
            <v>I_004-54-1-01.21-0527</v>
          </cell>
          <cell r="AB586">
            <v>447.04124000000002</v>
          </cell>
          <cell r="NQ586">
            <v>394.88551000000001</v>
          </cell>
          <cell r="OP586">
            <v>376.32603</v>
          </cell>
          <cell r="PX586">
            <v>332.12626</v>
          </cell>
        </row>
        <row r="587">
          <cell r="C587" t="str">
            <v>I_004-54-1-01.21-0528</v>
          </cell>
          <cell r="AB587">
            <v>5211.9342999999999</v>
          </cell>
          <cell r="NQ587">
            <v>5008.3729000000003</v>
          </cell>
          <cell r="OP587">
            <v>4384.9006799999997</v>
          </cell>
          <cell r="PX587">
            <v>4212.39102</v>
          </cell>
        </row>
        <row r="588">
          <cell r="C588" t="str">
            <v>I_004-54-1-01.21-0529</v>
          </cell>
          <cell r="AB588">
            <v>2303.0609599999998</v>
          </cell>
          <cell r="NQ588">
            <v>2066.7060900000001</v>
          </cell>
          <cell r="OP588">
            <v>1938.54474</v>
          </cell>
          <cell r="PX588">
            <v>1738.2440000000001</v>
          </cell>
        </row>
        <row r="589">
          <cell r="C589" t="str">
            <v>F_000-54-1-01.21-0510</v>
          </cell>
          <cell r="AB589">
            <v>4067.2718</v>
          </cell>
          <cell r="NQ589">
            <v>3881.6177400000001</v>
          </cell>
          <cell r="OP589">
            <v>3422.0452700000001</v>
          </cell>
          <cell r="PX589">
            <v>3264.7113199999999</v>
          </cell>
        </row>
        <row r="590">
          <cell r="C590" t="str">
            <v>I_000-54-1-01.21-0511</v>
          </cell>
          <cell r="AB590">
            <v>747.64738</v>
          </cell>
          <cell r="NQ590">
            <v>682.63445000000002</v>
          </cell>
          <cell r="OP590">
            <v>703.53979000000004</v>
          </cell>
          <cell r="PX590">
            <v>648.44409000000007</v>
          </cell>
        </row>
        <row r="591">
          <cell r="C591" t="str">
            <v>F_000-55-1-01.21-0006</v>
          </cell>
          <cell r="AB591">
            <v>4213.6043900000004</v>
          </cell>
          <cell r="NQ591">
            <v>4213.6043899999995</v>
          </cell>
          <cell r="OP591">
            <v>3602.2775699999997</v>
          </cell>
          <cell r="PX591">
            <v>3602.2775699999997</v>
          </cell>
        </row>
        <row r="592">
          <cell r="C592" t="str">
            <v>I_000-52-1-01.21-0062</v>
          </cell>
          <cell r="AB592">
            <v>1786.5680400000001</v>
          </cell>
          <cell r="NQ592">
            <v>1786.5680400000001</v>
          </cell>
          <cell r="OP592">
            <v>1506.88</v>
          </cell>
          <cell r="PX592">
            <v>1506.88</v>
          </cell>
        </row>
        <row r="593">
          <cell r="C593" t="str">
            <v>F_000-52-1-01.21-0066</v>
          </cell>
          <cell r="AB593">
            <v>9267.5276300000005</v>
          </cell>
          <cell r="NQ593">
            <v>9267.5276300000005</v>
          </cell>
          <cell r="OP593">
            <v>7770.2882088066299</v>
          </cell>
          <cell r="PX593">
            <v>7770.2882088066299</v>
          </cell>
        </row>
        <row r="594">
          <cell r="C594" t="str">
            <v>F_000-54-1-01.21-0313</v>
          </cell>
          <cell r="AB594">
            <v>6711.3093699999999</v>
          </cell>
          <cell r="NQ594">
            <v>6711.3093699999999</v>
          </cell>
          <cell r="OP594">
            <v>5623.6716404058297</v>
          </cell>
          <cell r="PX594">
            <v>5623.6716404058297</v>
          </cell>
        </row>
        <row r="595">
          <cell r="C595" t="str">
            <v>F_000-54-1-01.21-0513</v>
          </cell>
          <cell r="AB595">
            <v>12173.988170000001</v>
          </cell>
          <cell r="NQ595">
            <v>12173.988170000001</v>
          </cell>
          <cell r="OP595">
            <v>11719.999</v>
          </cell>
          <cell r="PX595">
            <v>11719.999</v>
          </cell>
        </row>
        <row r="596">
          <cell r="C596" t="str">
            <v>F_000-54-1-01.21-0504</v>
          </cell>
          <cell r="AB596">
            <v>4046.27423</v>
          </cell>
          <cell r="NQ596">
            <v>4046.27423</v>
          </cell>
          <cell r="OP596">
            <v>3578.6862700000001</v>
          </cell>
          <cell r="PX596">
            <v>3578.6862700000001</v>
          </cell>
        </row>
        <row r="597">
          <cell r="C597" t="str">
            <v>F_000-54-1-01.21-0514</v>
          </cell>
          <cell r="AB597">
            <v>1571.6041399999999</v>
          </cell>
          <cell r="NQ597">
            <v>1571.6041399999999</v>
          </cell>
          <cell r="OP597">
            <v>1331.3574900000001</v>
          </cell>
          <cell r="PX597">
            <v>1331.3574900000001</v>
          </cell>
        </row>
        <row r="598">
          <cell r="C598" t="str">
            <v>F_000-54-1-01.21-0515</v>
          </cell>
          <cell r="AB598">
            <v>848.11896000000002</v>
          </cell>
          <cell r="NQ598">
            <v>848.11896000000002</v>
          </cell>
          <cell r="OP598">
            <v>836.01325999999995</v>
          </cell>
          <cell r="PX598">
            <v>836.01325999999995</v>
          </cell>
        </row>
        <row r="599">
          <cell r="C599" t="str">
            <v>F_000-54-1-01.21-0516</v>
          </cell>
          <cell r="AB599">
            <v>3535.0012200000001</v>
          </cell>
          <cell r="NQ599">
            <v>3535.0012200000001</v>
          </cell>
          <cell r="OP599">
            <v>3120.2179999999998</v>
          </cell>
          <cell r="PX599">
            <v>3120.2179999999998</v>
          </cell>
        </row>
        <row r="600">
          <cell r="C600" t="str">
            <v>F_000-54-1-01.21-0517</v>
          </cell>
          <cell r="AB600">
            <v>655.63135999999997</v>
          </cell>
          <cell r="NQ600">
            <v>655.63135999999997</v>
          </cell>
          <cell r="OP600">
            <v>549.37946972093914</v>
          </cell>
          <cell r="PX600">
            <v>549.37946972093914</v>
          </cell>
        </row>
        <row r="601">
          <cell r="C601" t="str">
            <v>F_000-54-1-01.21-0518</v>
          </cell>
          <cell r="AB601">
            <v>8659.6041800000003</v>
          </cell>
          <cell r="NQ601">
            <v>8659.6041800000003</v>
          </cell>
          <cell r="OP601">
            <v>7256.2248163850745</v>
          </cell>
          <cell r="PX601">
            <v>7256.2248163850745</v>
          </cell>
        </row>
        <row r="602">
          <cell r="C602" t="str">
            <v>F_000-55-1-01.21-0007</v>
          </cell>
          <cell r="AB602">
            <v>0</v>
          </cell>
          <cell r="NQ602">
            <v>0</v>
          </cell>
          <cell r="OP602">
            <v>0</v>
          </cell>
          <cell r="PX602">
            <v>0</v>
          </cell>
        </row>
        <row r="603">
          <cell r="C603" t="str">
            <v>F_000-55-1-01.21-0008</v>
          </cell>
          <cell r="AB603">
            <v>0</v>
          </cell>
          <cell r="NQ603">
            <v>0</v>
          </cell>
          <cell r="OP603">
            <v>0</v>
          </cell>
          <cell r="PX603">
            <v>0</v>
          </cell>
        </row>
        <row r="604">
          <cell r="C604" t="str">
            <v>F_000-52-1-01.21-0049</v>
          </cell>
          <cell r="AB604">
            <v>3923.3574199999998</v>
          </cell>
          <cell r="NQ604">
            <v>3923.3574199999998</v>
          </cell>
          <cell r="OP604">
            <v>3383.5726299999997</v>
          </cell>
          <cell r="PX604">
            <v>3383.5726300000001</v>
          </cell>
        </row>
        <row r="605">
          <cell r="C605" t="str">
            <v>I_000-52-1-01.21-0067</v>
          </cell>
          <cell r="AB605">
            <v>8864.0578999999998</v>
          </cell>
          <cell r="NQ605">
            <v>8864.0578999999998</v>
          </cell>
          <cell r="OP605">
            <v>7466.64</v>
          </cell>
          <cell r="PX605">
            <v>7466.6399999999994</v>
          </cell>
        </row>
        <row r="606">
          <cell r="C606" t="str">
            <v>I_000-52-1-01.21-0068</v>
          </cell>
          <cell r="AB606">
            <v>15649.97724</v>
          </cell>
          <cell r="NQ606">
            <v>15649.977239999998</v>
          </cell>
          <cell r="OP606">
            <v>13182.74</v>
          </cell>
          <cell r="PX606">
            <v>13182.74</v>
          </cell>
        </row>
        <row r="607">
          <cell r="C607" t="str">
            <v>I_000-52-1-01.21-0050</v>
          </cell>
          <cell r="AB607">
            <v>11983.837310000001</v>
          </cell>
          <cell r="NQ607">
            <v>11983.837309999999</v>
          </cell>
          <cell r="OP607">
            <v>10094.58</v>
          </cell>
          <cell r="PX607">
            <v>10094.58</v>
          </cell>
        </row>
        <row r="608">
          <cell r="C608" t="str">
            <v>I_000-52-1-01.21-0064</v>
          </cell>
          <cell r="AB608">
            <v>2551.42065</v>
          </cell>
          <cell r="NQ608">
            <v>2551.42065</v>
          </cell>
          <cell r="OP608">
            <v>2149.1999999999998</v>
          </cell>
          <cell r="PX608">
            <v>2149.1999999999998</v>
          </cell>
        </row>
        <row r="609">
          <cell r="C609" t="str">
            <v>F_000-54-1-01.21-0506</v>
          </cell>
          <cell r="AB609">
            <v>0</v>
          </cell>
          <cell r="NQ609">
            <v>0</v>
          </cell>
          <cell r="OP609">
            <v>0</v>
          </cell>
          <cell r="PX609">
            <v>0</v>
          </cell>
        </row>
        <row r="610">
          <cell r="C610" t="str">
            <v>F_000-54-1-01.21-0508</v>
          </cell>
          <cell r="AB610">
            <v>8709.2027300000009</v>
          </cell>
          <cell r="NQ610">
            <v>8709.2027300000009</v>
          </cell>
          <cell r="OP610">
            <v>7297.7854382079349</v>
          </cell>
          <cell r="PX610">
            <v>7297.7854382079349</v>
          </cell>
        </row>
        <row r="611">
          <cell r="C611" t="str">
            <v>F_000-54-1-01.21-0312</v>
          </cell>
          <cell r="AB611">
            <v>720.96</v>
          </cell>
          <cell r="NQ611">
            <v>720.96</v>
          </cell>
          <cell r="OP611">
            <v>662.39</v>
          </cell>
          <cell r="PX611">
            <v>662.39</v>
          </cell>
        </row>
        <row r="612">
          <cell r="C612" t="str">
            <v>F_000-54-1-01.21-0519</v>
          </cell>
          <cell r="AB612">
            <v>5765.8363399999998</v>
          </cell>
          <cell r="NQ612">
            <v>5765.8363399999998</v>
          </cell>
          <cell r="OP612">
            <v>4831.4222869075493</v>
          </cell>
          <cell r="PX612">
            <v>4831.4222869075493</v>
          </cell>
        </row>
        <row r="613">
          <cell r="C613" t="str">
            <v>I_000-54-1-01.21-0520</v>
          </cell>
          <cell r="AB613">
            <v>12088.3498</v>
          </cell>
          <cell r="NQ613">
            <v>12088.3498</v>
          </cell>
          <cell r="OP613">
            <v>10181.84</v>
          </cell>
          <cell r="PX613">
            <v>10181.84</v>
          </cell>
        </row>
        <row r="614">
          <cell r="C614" t="str">
            <v>F_000-54-1-01.21-0521</v>
          </cell>
          <cell r="AB614">
            <v>2929.4166</v>
          </cell>
          <cell r="NQ614">
            <v>2929.4166</v>
          </cell>
          <cell r="OP614">
            <v>2454.674</v>
          </cell>
          <cell r="PX614">
            <v>2454.674</v>
          </cell>
        </row>
        <row r="615">
          <cell r="C615" t="str">
            <v>F_000-54-1-01.21-0522</v>
          </cell>
          <cell r="AB615">
            <v>11492.923199999999</v>
          </cell>
          <cell r="NQ615">
            <v>11492.923200000001</v>
          </cell>
          <cell r="OP615">
            <v>9630.375</v>
          </cell>
          <cell r="PX615">
            <v>9630.375</v>
          </cell>
        </row>
        <row r="616">
          <cell r="C616" t="str">
            <v>I_000-52-1-01.11-0006</v>
          </cell>
          <cell r="AB616">
            <v>2624.0137599999998</v>
          </cell>
          <cell r="NQ616">
            <v>2624.0137599999998</v>
          </cell>
          <cell r="OP616">
            <v>2256.9306000000001</v>
          </cell>
          <cell r="PX616">
            <v>2256.9306000000001</v>
          </cell>
        </row>
        <row r="617">
          <cell r="C617" t="str">
            <v>I_000-52-1-01.21-0069</v>
          </cell>
          <cell r="AB617">
            <v>1699.25719</v>
          </cell>
          <cell r="NQ617">
            <v>1699.25719</v>
          </cell>
          <cell r="OP617">
            <v>1431.3700000000001</v>
          </cell>
          <cell r="PX617">
            <v>1431.3700000000001</v>
          </cell>
        </row>
        <row r="618">
          <cell r="C618" t="str">
            <v>I_000-52-1-01.21-0070</v>
          </cell>
          <cell r="AB618">
            <v>926.07219999999995</v>
          </cell>
          <cell r="NQ618">
            <v>926.07220000000007</v>
          </cell>
          <cell r="OP618">
            <v>780.08</v>
          </cell>
          <cell r="PX618">
            <v>780.08</v>
          </cell>
        </row>
        <row r="619">
          <cell r="C619" t="str">
            <v>F_000-52-1-01.11-0001</v>
          </cell>
          <cell r="AB619">
            <v>70.262169999999998</v>
          </cell>
          <cell r="NQ619">
            <v>37.446370000000002</v>
          </cell>
          <cell r="OP619">
            <v>59.64499</v>
          </cell>
          <cell r="PX619">
            <v>31.834990000000001</v>
          </cell>
        </row>
        <row r="620">
          <cell r="C620" t="str">
            <v>F_000-52-1-01.12-0024</v>
          </cell>
          <cell r="AB620">
            <v>411.32387999999997</v>
          </cell>
          <cell r="NQ620">
            <v>307.62547999999998</v>
          </cell>
          <cell r="OP620">
            <v>350.22520000000003</v>
          </cell>
          <cell r="PX620">
            <v>262.34520000000003</v>
          </cell>
        </row>
        <row r="621">
          <cell r="C621" t="str">
            <v>F_000-52-1-01.12-0026</v>
          </cell>
          <cell r="AB621">
            <v>2733.6255000000001</v>
          </cell>
          <cell r="NQ621">
            <v>2264.2332999999999</v>
          </cell>
          <cell r="OP621">
            <v>2328.0265600000002</v>
          </cell>
          <cell r="PX621">
            <v>1930.2365600000001</v>
          </cell>
        </row>
        <row r="622">
          <cell r="C622" t="str">
            <v>F_000-55-1-01.12-1301</v>
          </cell>
          <cell r="AB622">
            <v>10687.703172200001</v>
          </cell>
          <cell r="NQ622">
            <v>9902.6806899999992</v>
          </cell>
          <cell r="OP622">
            <v>9107.786900000001</v>
          </cell>
          <cell r="PX622">
            <v>8442.51361</v>
          </cell>
        </row>
        <row r="623">
          <cell r="C623" t="str">
            <v>F_000-54-1-01.10-0340</v>
          </cell>
          <cell r="AB623">
            <v>19675.961520000001</v>
          </cell>
          <cell r="NQ623">
            <v>4505.2537199999997</v>
          </cell>
          <cell r="OP623">
            <v>16830.265289999999</v>
          </cell>
          <cell r="PX623">
            <v>0</v>
          </cell>
        </row>
        <row r="624">
          <cell r="C624" t="str">
            <v>F_000-54-1-01.12-0654</v>
          </cell>
          <cell r="AB624">
            <v>16323.376192600001</v>
          </cell>
          <cell r="NQ624">
            <v>15564.60425</v>
          </cell>
          <cell r="OP624">
            <v>13873.06977</v>
          </cell>
          <cell r="PX624">
            <v>13230.0427</v>
          </cell>
        </row>
        <row r="625">
          <cell r="C625" t="str">
            <v>F_000-55-1-01.12-1130</v>
          </cell>
          <cell r="AB625">
            <v>1748.7904900000001</v>
          </cell>
          <cell r="NQ625">
            <v>1748.7904900000001</v>
          </cell>
          <cell r="OP625">
            <v>1490.3805199999999</v>
          </cell>
          <cell r="PX625">
            <v>1490.3805199999999</v>
          </cell>
        </row>
        <row r="626">
          <cell r="C626" t="str">
            <v>F_000-52-1-01.21-0048</v>
          </cell>
          <cell r="AB626">
            <v>93235.323439999993</v>
          </cell>
          <cell r="NQ626">
            <v>2055.9746100000002</v>
          </cell>
          <cell r="OP626">
            <v>79256.685889999993</v>
          </cell>
          <cell r="PX626">
            <v>0</v>
          </cell>
        </row>
        <row r="627">
          <cell r="C627" t="str">
            <v>F_000-55-1-01.21-0005</v>
          </cell>
          <cell r="AB627">
            <v>4254.5073461999991</v>
          </cell>
          <cell r="NQ627">
            <v>3819.0612799999999</v>
          </cell>
          <cell r="OP627">
            <v>3635.3067299999998</v>
          </cell>
          <cell r="PX627">
            <v>3266.2846400000003</v>
          </cell>
        </row>
        <row r="628">
          <cell r="C628" t="str">
            <v>F_000-55-2-01.32-0223</v>
          </cell>
          <cell r="AB628">
            <v>5278.5577127999986</v>
          </cell>
          <cell r="NQ628">
            <v>1552.6254200000001</v>
          </cell>
          <cell r="OP628">
            <v>4542.602069999999</v>
          </cell>
          <cell r="PX628">
            <v>0</v>
          </cell>
        </row>
        <row r="629">
          <cell r="C629" t="str">
            <v>F_000-54-2-01.32-0268</v>
          </cell>
          <cell r="AB629">
            <v>6080.7391399999997</v>
          </cell>
          <cell r="NQ629">
            <v>1775.3092099999999</v>
          </cell>
          <cell r="OP629">
            <v>5166.80195</v>
          </cell>
          <cell r="PX629">
            <v>0</v>
          </cell>
        </row>
        <row r="630">
          <cell r="C630" t="str">
            <v>F_000-53-1-01.32-0055</v>
          </cell>
          <cell r="AB630">
            <v>716.63545999999997</v>
          </cell>
          <cell r="NQ630">
            <v>490</v>
          </cell>
          <cell r="OP630">
            <v>641.82158000000004</v>
          </cell>
          <cell r="PX630">
            <v>0</v>
          </cell>
        </row>
        <row r="631">
          <cell r="C631" t="str">
            <v>G_000-55-1-01.32-1829</v>
          </cell>
          <cell r="AB631">
            <v>481.44</v>
          </cell>
          <cell r="NQ631">
            <v>481.44</v>
          </cell>
          <cell r="OP631">
            <v>408</v>
          </cell>
          <cell r="PX631">
            <v>0</v>
          </cell>
        </row>
        <row r="632">
          <cell r="C632" t="str">
            <v>F_000-54-1-01.41-0202</v>
          </cell>
          <cell r="AB632">
            <v>18442.40681</v>
          </cell>
          <cell r="NQ632">
            <v>490.08625999999998</v>
          </cell>
          <cell r="OP632">
            <v>15858.915290000001</v>
          </cell>
          <cell r="PX632">
            <v>0</v>
          </cell>
        </row>
        <row r="633">
          <cell r="C633" t="str">
            <v>F_000-54-1-01.41-1914</v>
          </cell>
          <cell r="AB633">
            <v>1645.9862800000001</v>
          </cell>
          <cell r="NQ633">
            <v>1545.23173</v>
          </cell>
          <cell r="OP633">
            <v>1459.8886299999999</v>
          </cell>
          <cell r="PX633">
            <v>1359.13408</v>
          </cell>
        </row>
        <row r="634">
          <cell r="C634" t="str">
            <v>F_000-52-1-02.31-0204</v>
          </cell>
          <cell r="AB634">
            <v>2389.87275</v>
          </cell>
          <cell r="NQ634">
            <v>2143.9493400000001</v>
          </cell>
          <cell r="OP634">
            <v>2062.8296300000002</v>
          </cell>
          <cell r="PX634">
            <v>0</v>
          </cell>
        </row>
        <row r="635">
          <cell r="C635" t="str">
            <v>G_000-53-1-02.31-0401</v>
          </cell>
          <cell r="AB635">
            <v>507.99997999999999</v>
          </cell>
          <cell r="NQ635">
            <v>499.99997999999999</v>
          </cell>
          <cell r="OP635">
            <v>431.72879999999998</v>
          </cell>
          <cell r="PX635">
            <v>0</v>
          </cell>
        </row>
        <row r="636">
          <cell r="C636" t="str">
            <v>G_000-53-1-02.41-0376</v>
          </cell>
          <cell r="AB636">
            <v>74.010000000000005</v>
          </cell>
          <cell r="NQ636">
            <v>74.010000000000005</v>
          </cell>
          <cell r="OP636">
            <v>62.720339999999993</v>
          </cell>
          <cell r="PX636">
            <v>0</v>
          </cell>
        </row>
        <row r="637">
          <cell r="C637" t="str">
            <v>G_000-54-1-01.31-0283</v>
          </cell>
          <cell r="AB637">
            <v>750.87535000000003</v>
          </cell>
          <cell r="NQ637">
            <v>750.87535000000003</v>
          </cell>
          <cell r="OP637">
            <v>646.86047000000008</v>
          </cell>
          <cell r="PX637">
            <v>646.86046999999996</v>
          </cell>
        </row>
        <row r="638">
          <cell r="C638" t="str">
            <v>I_004-55-1-01.12-1306</v>
          </cell>
          <cell r="AB638">
            <v>4161.49442</v>
          </cell>
          <cell r="NQ638">
            <v>4161.49442</v>
          </cell>
          <cell r="OP638">
            <v>3467.9120200000002</v>
          </cell>
          <cell r="PX638">
            <v>3467.9120200000002</v>
          </cell>
        </row>
        <row r="639">
          <cell r="C639" t="str">
            <v>I_000-54-1-01.12-0672</v>
          </cell>
          <cell r="AB639">
            <v>250412.98779000001</v>
          </cell>
          <cell r="NQ639">
            <v>250412.98778999998</v>
          </cell>
          <cell r="OP639">
            <v>210988.47999999998</v>
          </cell>
          <cell r="PX639">
            <v>210988.47999999998</v>
          </cell>
        </row>
        <row r="640">
          <cell r="C640" t="str">
            <v>I_004-54-1-01.21-0524</v>
          </cell>
          <cell r="AB640">
            <v>179.58299</v>
          </cell>
          <cell r="NQ640">
            <v>179.58299</v>
          </cell>
          <cell r="OP640">
            <v>151.25</v>
          </cell>
          <cell r="PX640">
            <v>151.25</v>
          </cell>
        </row>
        <row r="641">
          <cell r="C641" t="str">
            <v>I_007-55-1-01.32-1846</v>
          </cell>
          <cell r="AB641">
            <v>24043.235000000001</v>
          </cell>
          <cell r="NQ641">
            <v>24043.235000000001</v>
          </cell>
          <cell r="OP641">
            <v>20247.22</v>
          </cell>
          <cell r="PX641">
            <v>20247.22</v>
          </cell>
        </row>
        <row r="642">
          <cell r="C642" t="str">
            <v>I_007-55-1-01.32-1848</v>
          </cell>
          <cell r="AB642">
            <v>6342.4013800000002</v>
          </cell>
          <cell r="NQ642">
            <v>6342.4013799999993</v>
          </cell>
          <cell r="OP642">
            <v>5341.0599999999995</v>
          </cell>
          <cell r="PX642">
            <v>5341.0599999999995</v>
          </cell>
        </row>
        <row r="643">
          <cell r="C643" t="str">
            <v>I_007-55-1-01.32-1849</v>
          </cell>
          <cell r="AB643">
            <v>30321.48201</v>
          </cell>
          <cell r="NQ643">
            <v>30321.48201</v>
          </cell>
          <cell r="OP643">
            <v>25534.240000000002</v>
          </cell>
          <cell r="PX643">
            <v>25534.240000000002</v>
          </cell>
        </row>
        <row r="644">
          <cell r="C644" t="str">
            <v>I_000-54-1-01.12-0673</v>
          </cell>
          <cell r="AB644">
            <v>223997.21006000001</v>
          </cell>
          <cell r="NQ644">
            <v>223997.21005999998</v>
          </cell>
          <cell r="OP644">
            <v>190590.53</v>
          </cell>
          <cell r="PX644">
            <v>190590.52999999997</v>
          </cell>
        </row>
        <row r="645">
          <cell r="C645" t="str">
            <v>I_000-55-1-01.12-1310</v>
          </cell>
          <cell r="AB645">
            <v>241575.17910000001</v>
          </cell>
          <cell r="NQ645">
            <v>241575.17910000001</v>
          </cell>
          <cell r="OP645">
            <v>203576.62</v>
          </cell>
          <cell r="PX645">
            <v>203576.62</v>
          </cell>
        </row>
        <row r="646">
          <cell r="C646" t="str">
            <v>I_000-55-1-01.32-1858</v>
          </cell>
          <cell r="AB646">
            <v>6080.8052399999997</v>
          </cell>
          <cell r="NQ646">
            <v>6080.8052399999997</v>
          </cell>
          <cell r="OP646">
            <v>5153.2247799999996</v>
          </cell>
          <cell r="PX646">
            <v>5153.2247799999996</v>
          </cell>
        </row>
        <row r="647">
          <cell r="C647" t="str">
            <v>I_000-55-1-01.32-1860</v>
          </cell>
          <cell r="AB647">
            <v>22.13402</v>
          </cell>
          <cell r="NQ647">
            <v>22.13402</v>
          </cell>
          <cell r="OP647">
            <v>19.27243</v>
          </cell>
          <cell r="PX647">
            <v>19.272430000000004</v>
          </cell>
        </row>
        <row r="648">
          <cell r="C648" t="str">
            <v>I_007-54-1-01.32-0490</v>
          </cell>
          <cell r="AB648">
            <v>55293.620439999999</v>
          </cell>
          <cell r="NQ648">
            <v>54055.606670000001</v>
          </cell>
          <cell r="OP648">
            <v>46574.599999999991</v>
          </cell>
          <cell r="PX648">
            <v>46574.599999999991</v>
          </cell>
        </row>
        <row r="649">
          <cell r="C649" t="str">
            <v>I_007-54-1-01.32-0489</v>
          </cell>
          <cell r="AB649">
            <v>30010.765360000001</v>
          </cell>
          <cell r="NQ649">
            <v>30010.765360000001</v>
          </cell>
          <cell r="OP649">
            <v>25269.54</v>
          </cell>
          <cell r="PX649">
            <v>25269.54</v>
          </cell>
        </row>
        <row r="650">
          <cell r="C650" t="str">
            <v>I_007-55-1-01.32-1868</v>
          </cell>
          <cell r="AB650">
            <v>5010.0838400000002</v>
          </cell>
          <cell r="NQ650">
            <v>5010.0838400000002</v>
          </cell>
          <cell r="OP650">
            <v>4219.08</v>
          </cell>
          <cell r="PX650">
            <v>4219.08</v>
          </cell>
        </row>
        <row r="651">
          <cell r="C651" t="str">
            <v>I_007-55-1-01.32-1869</v>
          </cell>
          <cell r="AB651">
            <v>12122.341479999999</v>
          </cell>
          <cell r="NQ651">
            <v>12122.341479999999</v>
          </cell>
          <cell r="OP651">
            <v>10208.41</v>
          </cell>
          <cell r="PX651">
            <v>10208.41</v>
          </cell>
        </row>
        <row r="652">
          <cell r="C652" t="str">
            <v>I_007-55-1-01.32-1870</v>
          </cell>
          <cell r="AB652">
            <v>69700.136270000003</v>
          </cell>
          <cell r="NQ652">
            <v>69700.136270000003</v>
          </cell>
          <cell r="OP652">
            <v>58695.640000000014</v>
          </cell>
          <cell r="PX652">
            <v>58695.640000000014</v>
          </cell>
        </row>
        <row r="653">
          <cell r="C653" t="str">
            <v>I_007-55-1-01.32-1871</v>
          </cell>
          <cell r="AB653">
            <v>96521.639750000002</v>
          </cell>
          <cell r="NQ653">
            <v>79249.921549999999</v>
          </cell>
          <cell r="OP653">
            <v>81282.48000000001</v>
          </cell>
          <cell r="PX653">
            <v>81282.48000000001</v>
          </cell>
        </row>
        <row r="654">
          <cell r="C654" t="str">
            <v>I_000-55-1-01.32-1863</v>
          </cell>
          <cell r="AB654">
            <v>20793.82905</v>
          </cell>
          <cell r="NQ654">
            <v>20793.82905</v>
          </cell>
          <cell r="OP654">
            <v>17723.870000000003</v>
          </cell>
          <cell r="PX654">
            <v>17723.870000000003</v>
          </cell>
        </row>
        <row r="655">
          <cell r="C655" t="str">
            <v>I_007-52-1-01.41-0625</v>
          </cell>
          <cell r="AB655">
            <v>1826.7342799999999</v>
          </cell>
          <cell r="NQ655">
            <v>1826.7342799999999</v>
          </cell>
          <cell r="OP655">
            <v>1545.6050700000001</v>
          </cell>
          <cell r="PX655">
            <v>1545.6050700000001</v>
          </cell>
        </row>
        <row r="656">
          <cell r="C656" t="str">
            <v>I_007-52-1-01.41-0626</v>
          </cell>
          <cell r="AB656">
            <v>2938.6596399999999</v>
          </cell>
          <cell r="NQ656">
            <v>2938.6596399999999</v>
          </cell>
          <cell r="OP656">
            <v>2486.4082699999999</v>
          </cell>
          <cell r="PX656">
            <v>2486.4082699999999</v>
          </cell>
        </row>
        <row r="657">
          <cell r="C657" t="str">
            <v>I_007-52-1-01.41-0627</v>
          </cell>
          <cell r="AB657">
            <v>2700.38987</v>
          </cell>
          <cell r="NQ657">
            <v>2700.38987</v>
          </cell>
          <cell r="OP657">
            <v>2284.80755</v>
          </cell>
          <cell r="PX657">
            <v>2284.80755</v>
          </cell>
        </row>
        <row r="658">
          <cell r="C658" t="str">
            <v>I_007-52-1-01.41-0628</v>
          </cell>
          <cell r="AB658">
            <v>1111.9252899999999</v>
          </cell>
          <cell r="NQ658">
            <v>1111.9252899999999</v>
          </cell>
          <cell r="OP658">
            <v>940.80314999999996</v>
          </cell>
          <cell r="PX658">
            <v>940.80314999999996</v>
          </cell>
        </row>
        <row r="659">
          <cell r="C659" t="str">
            <v>I_007-52-1-01.41-0629</v>
          </cell>
          <cell r="AB659">
            <v>2541.5433499999999</v>
          </cell>
          <cell r="NQ659">
            <v>2541.5433499999999</v>
          </cell>
          <cell r="OP659">
            <v>2150.40706</v>
          </cell>
          <cell r="PX659">
            <v>2150.40706</v>
          </cell>
        </row>
        <row r="660">
          <cell r="C660" t="str">
            <v>I_007-52-1-01.41-0630</v>
          </cell>
          <cell r="AB660">
            <v>2779.81322</v>
          </cell>
          <cell r="NQ660">
            <v>2779.8132200000005</v>
          </cell>
          <cell r="OP660">
            <v>2352.0078800000001</v>
          </cell>
          <cell r="PX660">
            <v>2352.0078800000001</v>
          </cell>
        </row>
        <row r="661">
          <cell r="C661" t="str">
            <v>I_007-52-1-01.41-0631</v>
          </cell>
          <cell r="AB661">
            <v>1667.8878500000001</v>
          </cell>
          <cell r="NQ661">
            <v>1667.8878499999998</v>
          </cell>
          <cell r="OP661">
            <v>1411.2046499999999</v>
          </cell>
          <cell r="PX661">
            <v>1411.2046499999999</v>
          </cell>
        </row>
        <row r="662">
          <cell r="C662" t="str">
            <v>I_007-52-1-01.41-0632</v>
          </cell>
          <cell r="AB662">
            <v>1985.5808199999999</v>
          </cell>
          <cell r="NQ662">
            <v>1985.5808200000001</v>
          </cell>
          <cell r="OP662">
            <v>1680.00559</v>
          </cell>
          <cell r="PX662">
            <v>1680.00559</v>
          </cell>
        </row>
        <row r="663">
          <cell r="C663" t="str">
            <v>I_007-52-1-01.41-0633</v>
          </cell>
          <cell r="AB663">
            <v>1667.8878500000001</v>
          </cell>
          <cell r="NQ663">
            <v>1667.8878499999998</v>
          </cell>
          <cell r="OP663">
            <v>1411.2046499999999</v>
          </cell>
          <cell r="PX663">
            <v>1411.2046499999999</v>
          </cell>
        </row>
        <row r="664">
          <cell r="C664" t="str">
            <v>I_007-55-1-01.32-1874</v>
          </cell>
          <cell r="AB664">
            <v>33809.765010000003</v>
          </cell>
          <cell r="NQ664">
            <v>33809.765010000003</v>
          </cell>
          <cell r="OP664">
            <v>29265.282909999998</v>
          </cell>
          <cell r="PX664">
            <v>29265.282909999998</v>
          </cell>
        </row>
        <row r="665">
          <cell r="C665" t="str">
            <v>I_000-54-1-01.31-0284</v>
          </cell>
          <cell r="AB665">
            <v>97725.992400000003</v>
          </cell>
          <cell r="NQ665">
            <v>97725.992400000003</v>
          </cell>
          <cell r="OP665">
            <v>82323.909999999989</v>
          </cell>
          <cell r="PX665">
            <v>82323.909999999989</v>
          </cell>
        </row>
        <row r="666">
          <cell r="C666" t="str">
            <v>I_000-54-1-01.12-0674</v>
          </cell>
          <cell r="AB666">
            <v>192546.75701999999</v>
          </cell>
          <cell r="NQ666">
            <v>158283.88373999999</v>
          </cell>
          <cell r="OP666">
            <v>162232.61000000002</v>
          </cell>
          <cell r="PX666">
            <v>162232.61000000002</v>
          </cell>
        </row>
        <row r="667">
          <cell r="C667" t="str">
            <v>I_000-51-1-01.21-0006</v>
          </cell>
          <cell r="AB667">
            <v>22922.330979999999</v>
          </cell>
          <cell r="NQ667">
            <v>22922.330979999999</v>
          </cell>
          <cell r="OP667">
            <v>19314.939999999999</v>
          </cell>
          <cell r="PX667">
            <v>19314.939999999999</v>
          </cell>
        </row>
        <row r="668">
          <cell r="C668" t="str">
            <v>I_000-51-1-01.21-0007</v>
          </cell>
          <cell r="AB668">
            <v>7323.9555499999997</v>
          </cell>
          <cell r="NQ668">
            <v>7323.9555499999997</v>
          </cell>
          <cell r="OP668">
            <v>6171.6999999999989</v>
          </cell>
          <cell r="PX668">
            <v>6171.6999999999989</v>
          </cell>
        </row>
        <row r="669">
          <cell r="C669" t="str">
            <v>I_007-55-1-01.32-1876</v>
          </cell>
          <cell r="AB669">
            <v>46106.516040000002</v>
          </cell>
          <cell r="NQ669">
            <v>46106.516040000002</v>
          </cell>
          <cell r="OP669">
            <v>38826.58</v>
          </cell>
          <cell r="PX669">
            <v>38826.58</v>
          </cell>
        </row>
        <row r="670">
          <cell r="C670" t="str">
            <v>I_000-55-1-01.12-1313</v>
          </cell>
          <cell r="AB670">
            <v>22689.704699999998</v>
          </cell>
          <cell r="NQ670">
            <v>22689.704700000002</v>
          </cell>
          <cell r="OP670">
            <v>19146.79423</v>
          </cell>
          <cell r="PX670">
            <v>19146.79423</v>
          </cell>
        </row>
        <row r="671">
          <cell r="C671" t="str">
            <v>I_007-55-1-01.32-1878</v>
          </cell>
          <cell r="AB671">
            <v>1176.7214200000001</v>
          </cell>
          <cell r="NQ671">
            <v>1176.7214200000001</v>
          </cell>
          <cell r="OP671">
            <v>1047.0022300000001</v>
          </cell>
          <cell r="PX671">
            <v>1047.0022300000001</v>
          </cell>
        </row>
        <row r="672">
          <cell r="C672" t="str">
            <v>I_004-55-1-01.12-1314</v>
          </cell>
          <cell r="AB672">
            <v>26760.43519</v>
          </cell>
          <cell r="NQ672">
            <v>26760.435190000004</v>
          </cell>
          <cell r="OP672">
            <v>22613.981189999999</v>
          </cell>
          <cell r="PX672">
            <v>22613.981189999999</v>
          </cell>
        </row>
        <row r="673">
          <cell r="C673" t="str">
            <v>I_004-55-1-01.21-0009</v>
          </cell>
          <cell r="AB673">
            <v>5493.8603400000002</v>
          </cell>
          <cell r="NQ673">
            <v>5493.8603400000002</v>
          </cell>
          <cell r="OP673">
            <v>5195.2391100000004</v>
          </cell>
          <cell r="PX673">
            <v>5195.2391100000004</v>
          </cell>
        </row>
        <row r="674">
          <cell r="C674" t="str">
            <v>I_004-55-1-01.21-0010</v>
          </cell>
          <cell r="AB674">
            <v>2559.2023399999998</v>
          </cell>
          <cell r="NQ674">
            <v>2559.2023399999998</v>
          </cell>
          <cell r="OP674">
            <v>2355.63337</v>
          </cell>
          <cell r="PX674">
            <v>2355.6333699999996</v>
          </cell>
        </row>
        <row r="675">
          <cell r="C675" t="str">
            <v>I_000-54-1-02.41-0417</v>
          </cell>
          <cell r="AB675">
            <v>83.23415</v>
          </cell>
          <cell r="NQ675">
            <v>83.23415</v>
          </cell>
          <cell r="OP675">
            <v>70.08</v>
          </cell>
          <cell r="PX675">
            <v>70.08</v>
          </cell>
        </row>
        <row r="676">
          <cell r="C676" t="str">
            <v>F_000-52-1-01.11-0005</v>
          </cell>
          <cell r="AB676">
            <v>0</v>
          </cell>
          <cell r="NQ676">
            <v>0</v>
          </cell>
          <cell r="OP676">
            <v>0</v>
          </cell>
          <cell r="PX676">
            <v>0</v>
          </cell>
        </row>
        <row r="677">
          <cell r="C677" t="str">
            <v>F_000-52-1-01.11-0003</v>
          </cell>
          <cell r="AB677">
            <v>0</v>
          </cell>
          <cell r="NQ677">
            <v>0</v>
          </cell>
          <cell r="OP677">
            <v>0</v>
          </cell>
          <cell r="PX677">
            <v>0</v>
          </cell>
        </row>
        <row r="678">
          <cell r="C678" t="str">
            <v>F_000-52-1-01.12-0029</v>
          </cell>
          <cell r="AB678">
            <v>0</v>
          </cell>
          <cell r="NQ678">
            <v>0</v>
          </cell>
          <cell r="OP678">
            <v>0</v>
          </cell>
          <cell r="PX678">
            <v>0</v>
          </cell>
        </row>
        <row r="679">
          <cell r="C679" t="str">
            <v>F_000-54-1-01.12-0660</v>
          </cell>
          <cell r="AB679">
            <v>0</v>
          </cell>
          <cell r="NQ679">
            <v>0</v>
          </cell>
          <cell r="OP679">
            <v>0</v>
          </cell>
          <cell r="PX679">
            <v>0</v>
          </cell>
        </row>
        <row r="680">
          <cell r="C680" t="str">
            <v>F_000-54-1-01.12-0670</v>
          </cell>
          <cell r="AB680">
            <v>0</v>
          </cell>
          <cell r="NQ680">
            <v>0</v>
          </cell>
          <cell r="OP680">
            <v>0</v>
          </cell>
          <cell r="PX680">
            <v>0</v>
          </cell>
        </row>
        <row r="681">
          <cell r="C681" t="str">
            <v>F_000-54-1-01.21-0511</v>
          </cell>
          <cell r="AB681">
            <v>0</v>
          </cell>
          <cell r="NQ681">
            <v>0</v>
          </cell>
          <cell r="OP681">
            <v>0</v>
          </cell>
          <cell r="PX681">
            <v>0</v>
          </cell>
        </row>
        <row r="682">
          <cell r="C682" t="str">
            <v>F_000-52-1-01.21-0062</v>
          </cell>
          <cell r="AB682">
            <v>0</v>
          </cell>
          <cell r="NQ682">
            <v>0</v>
          </cell>
          <cell r="OP682">
            <v>0</v>
          </cell>
          <cell r="PX682">
            <v>0</v>
          </cell>
        </row>
        <row r="683">
          <cell r="C683" t="str">
            <v>F_000-52-1-01.21-0067</v>
          </cell>
          <cell r="AB683">
            <v>0</v>
          </cell>
          <cell r="NQ683">
            <v>0</v>
          </cell>
          <cell r="OP683">
            <v>0</v>
          </cell>
          <cell r="PX683">
            <v>0</v>
          </cell>
        </row>
        <row r="684">
          <cell r="C684" t="str">
            <v>F_000-52-1-01.21-0068</v>
          </cell>
          <cell r="AB684">
            <v>0</v>
          </cell>
          <cell r="NQ684">
            <v>0</v>
          </cell>
          <cell r="OP684">
            <v>0</v>
          </cell>
          <cell r="PX684">
            <v>0</v>
          </cell>
        </row>
        <row r="685">
          <cell r="C685" t="str">
            <v>F_000-52-1-01.21-0050</v>
          </cell>
          <cell r="AB685">
            <v>0</v>
          </cell>
          <cell r="NQ685">
            <v>0</v>
          </cell>
          <cell r="OP685">
            <v>0</v>
          </cell>
          <cell r="PX685">
            <v>0</v>
          </cell>
        </row>
        <row r="686">
          <cell r="C686" t="str">
            <v>F_000-52-1-01.21-0064</v>
          </cell>
          <cell r="AB686">
            <v>0</v>
          </cell>
          <cell r="NQ686">
            <v>0</v>
          </cell>
          <cell r="OP686">
            <v>0</v>
          </cell>
          <cell r="PX686">
            <v>0</v>
          </cell>
        </row>
        <row r="687">
          <cell r="C687" t="str">
            <v>F_000-51-1-01.21-0002</v>
          </cell>
          <cell r="AB687">
            <v>0</v>
          </cell>
          <cell r="NQ687">
            <v>0</v>
          </cell>
          <cell r="OP687">
            <v>0</v>
          </cell>
          <cell r="PX687">
            <v>0</v>
          </cell>
        </row>
        <row r="688">
          <cell r="C688" t="str">
            <v>F_000-54-1-01.21-0520</v>
          </cell>
          <cell r="AB688">
            <v>0</v>
          </cell>
          <cell r="NQ688">
            <v>0</v>
          </cell>
          <cell r="OP688">
            <v>0</v>
          </cell>
          <cell r="PX688">
            <v>0</v>
          </cell>
        </row>
        <row r="689">
          <cell r="C689" t="str">
            <v>F_000-55-1-01.41-0101</v>
          </cell>
          <cell r="AB689">
            <v>0</v>
          </cell>
          <cell r="NQ689">
            <v>0</v>
          </cell>
          <cell r="OP689">
            <v>0</v>
          </cell>
          <cell r="PX689">
            <v>0</v>
          </cell>
        </row>
        <row r="690">
          <cell r="C690" t="str">
            <v>J_000-51-1-01.21-0010</v>
          </cell>
          <cell r="AB690">
            <v>115465.08031</v>
          </cell>
          <cell r="NQ690">
            <v>115465.08031</v>
          </cell>
          <cell r="OP690">
            <v>96220.900260000009</v>
          </cell>
          <cell r="PX690">
            <v>96220.900260000009</v>
          </cell>
        </row>
        <row r="691">
          <cell r="C691" t="str">
            <v>J_000-51-1-01.33-0172</v>
          </cell>
          <cell r="AB691">
            <v>5821.59926</v>
          </cell>
          <cell r="NQ691">
            <v>5821.5992600000009</v>
          </cell>
          <cell r="OP691">
            <v>4851.3327200000003</v>
          </cell>
          <cell r="PX691">
            <v>4851.3327200000003</v>
          </cell>
        </row>
        <row r="692">
          <cell r="C692" t="str">
            <v>J_000-55-1-01.32-1921</v>
          </cell>
          <cell r="AB692">
            <v>1385.72784</v>
          </cell>
          <cell r="NQ692">
            <v>1385.72784</v>
          </cell>
          <cell r="OP692">
            <v>1270.34942</v>
          </cell>
          <cell r="PX692">
            <v>1181.9014199999999</v>
          </cell>
        </row>
        <row r="693">
          <cell r="C693" t="str">
            <v>J_000-55-1-01.41-3619</v>
          </cell>
          <cell r="AB693">
            <v>944.13181999999995</v>
          </cell>
          <cell r="NQ693">
            <v>944.13182000000006</v>
          </cell>
          <cell r="OP693">
            <v>786.77652</v>
          </cell>
          <cell r="PX693">
            <v>786.77652</v>
          </cell>
        </row>
        <row r="695">
          <cell r="C695" t="str">
            <v>J_000-52-1-01.32-0363</v>
          </cell>
          <cell r="AB695">
            <v>363.774</v>
          </cell>
          <cell r="NQ695">
            <v>363.774</v>
          </cell>
          <cell r="OP695">
            <v>303.14499999999998</v>
          </cell>
          <cell r="PX695">
            <v>303.14499999999998</v>
          </cell>
        </row>
        <row r="696">
          <cell r="C696" t="str">
            <v>J_004-55-1-01.12-1336</v>
          </cell>
          <cell r="AB696">
            <v>2570.8988800000002</v>
          </cell>
          <cell r="NQ696">
            <v>2570.8988799999997</v>
          </cell>
          <cell r="OP696">
            <v>2142.4157300000002</v>
          </cell>
          <cell r="PX696">
            <v>2142.4157300000002</v>
          </cell>
        </row>
        <row r="697">
          <cell r="C697" t="str">
            <v>J_007-55-1-01.32-1925</v>
          </cell>
          <cell r="AB697">
            <v>10890.600409999999</v>
          </cell>
          <cell r="NQ697">
            <v>10890.600410000001</v>
          </cell>
          <cell r="OP697">
            <v>9075.5003400000005</v>
          </cell>
          <cell r="PX697">
            <v>9075.5003400000005</v>
          </cell>
        </row>
        <row r="698">
          <cell r="C698" t="str">
            <v>J_007-55-1-01.32-1926</v>
          </cell>
          <cell r="AB698">
            <v>10622.75772</v>
          </cell>
          <cell r="NQ698">
            <v>10622.757720000001</v>
          </cell>
          <cell r="OP698">
            <v>8852.2981</v>
          </cell>
          <cell r="PX698">
            <v>8852.2981</v>
          </cell>
        </row>
        <row r="700">
          <cell r="C700" t="str">
            <v>J_000-52-1-01.31-0040</v>
          </cell>
          <cell r="AB700">
            <v>156678.72953000001</v>
          </cell>
          <cell r="NQ700">
            <v>156678.72952999998</v>
          </cell>
          <cell r="OP700">
            <v>130565.60794</v>
          </cell>
          <cell r="PX700">
            <v>130565.60793999999</v>
          </cell>
        </row>
        <row r="701">
          <cell r="C701" t="str">
            <v>J_000-55-1-01.32-1923</v>
          </cell>
          <cell r="AB701">
            <v>203.23862</v>
          </cell>
          <cell r="NQ701">
            <v>203.23862</v>
          </cell>
          <cell r="OP701">
            <v>169.36552</v>
          </cell>
          <cell r="PX701">
            <v>169.36552</v>
          </cell>
        </row>
        <row r="702">
          <cell r="C702" t="str">
            <v>J_000-55-1-01.32-1922</v>
          </cell>
          <cell r="AB702">
            <v>1181.33986</v>
          </cell>
          <cell r="NQ702">
            <v>1181.33986</v>
          </cell>
          <cell r="OP702">
            <v>984.44988000000001</v>
          </cell>
          <cell r="PX702">
            <v>984.44988000000001</v>
          </cell>
        </row>
        <row r="703">
          <cell r="C703" t="str">
            <v>J_000-55-1-01.32-1938</v>
          </cell>
          <cell r="AB703">
            <v>220.76747</v>
          </cell>
          <cell r="NQ703">
            <v>220.76747</v>
          </cell>
          <cell r="OP703">
            <v>183.97289000000001</v>
          </cell>
          <cell r="PX703">
            <v>183.97289000000001</v>
          </cell>
        </row>
        <row r="706">
          <cell r="C706" t="str">
            <v>Г</v>
          </cell>
          <cell r="AB706">
            <v>421097.97300000006</v>
          </cell>
          <cell r="NQ706">
            <v>385902.03782000003</v>
          </cell>
          <cell r="OP706">
            <v>354991.30905999994</v>
          </cell>
          <cell r="PX706">
            <v>350195.00123999995</v>
          </cell>
        </row>
        <row r="707">
          <cell r="C707" t="str">
            <v>F_000-52-1-01.32-0016</v>
          </cell>
          <cell r="AB707">
            <v>0</v>
          </cell>
          <cell r="NQ707">
            <v>0</v>
          </cell>
          <cell r="OP707">
            <v>0</v>
          </cell>
          <cell r="PX707">
            <v>0</v>
          </cell>
        </row>
        <row r="708">
          <cell r="C708" t="str">
            <v>F_000-52-1-01.32-0017</v>
          </cell>
          <cell r="AB708">
            <v>8889.1919799999996</v>
          </cell>
          <cell r="NQ708">
            <v>8847.8667299999997</v>
          </cell>
          <cell r="OP708">
            <v>7642.4210800000001</v>
          </cell>
          <cell r="PX708">
            <v>7601.0958300000002</v>
          </cell>
        </row>
        <row r="709">
          <cell r="C709" t="str">
            <v>I_000-52-1-01.32-0356</v>
          </cell>
          <cell r="AB709">
            <v>0</v>
          </cell>
          <cell r="NQ709">
            <v>0</v>
          </cell>
          <cell r="OP709">
            <v>0</v>
          </cell>
          <cell r="PX709">
            <v>0</v>
          </cell>
        </row>
        <row r="710">
          <cell r="C710" t="str">
            <v>F_000-52-1-02.31-0207</v>
          </cell>
          <cell r="AB710">
            <v>0</v>
          </cell>
          <cell r="NQ710">
            <v>0</v>
          </cell>
          <cell r="OP710">
            <v>0</v>
          </cell>
          <cell r="PX710">
            <v>0</v>
          </cell>
        </row>
        <row r="711">
          <cell r="C711" t="str">
            <v>I_000-52-1-02.32-0001</v>
          </cell>
          <cell r="AB711">
            <v>2758.7567100000001</v>
          </cell>
          <cell r="NQ711">
            <v>2758.7567100000001</v>
          </cell>
          <cell r="OP711">
            <v>2328.1051900000002</v>
          </cell>
          <cell r="PX711">
            <v>2328.1051900000002</v>
          </cell>
        </row>
        <row r="712">
          <cell r="C712" t="str">
            <v>I_000-52-1-02.32-0002</v>
          </cell>
          <cell r="AB712">
            <v>2758.7567100000001</v>
          </cell>
          <cell r="NQ712">
            <v>2758.7567100000001</v>
          </cell>
          <cell r="OP712">
            <v>2328.1051900000002</v>
          </cell>
          <cell r="PX712">
            <v>2328.1051900000002</v>
          </cell>
        </row>
        <row r="713">
          <cell r="C713" t="str">
            <v>F_000-53-1-02.31-0012</v>
          </cell>
          <cell r="AB713">
            <v>15970.789000000001</v>
          </cell>
          <cell r="NQ713">
            <v>15970.789000000001</v>
          </cell>
          <cell r="OP713">
            <v>13381.189</v>
          </cell>
          <cell r="PX713">
            <v>13381.188999999998</v>
          </cell>
        </row>
        <row r="714">
          <cell r="C714" t="str">
            <v>F_000-55-1-01.12-0604</v>
          </cell>
          <cell r="AB714">
            <v>0</v>
          </cell>
          <cell r="NQ714">
            <v>0</v>
          </cell>
          <cell r="OP714">
            <v>0</v>
          </cell>
          <cell r="PX714">
            <v>0</v>
          </cell>
        </row>
        <row r="715">
          <cell r="C715" t="str">
            <v>F_000-52-1-01.32-0015</v>
          </cell>
          <cell r="AB715">
            <v>0</v>
          </cell>
          <cell r="NQ715">
            <v>0</v>
          </cell>
          <cell r="OP715">
            <v>0</v>
          </cell>
          <cell r="PX715">
            <v>0</v>
          </cell>
        </row>
        <row r="716">
          <cell r="C716" t="str">
            <v>I_000-54-1-01.32-0487</v>
          </cell>
          <cell r="AB716">
            <v>0</v>
          </cell>
          <cell r="NQ716">
            <v>0</v>
          </cell>
          <cell r="OP716">
            <v>0</v>
          </cell>
          <cell r="PX716">
            <v>0</v>
          </cell>
        </row>
        <row r="717">
          <cell r="C717" t="str">
            <v>F_000-54-1-01.12-0005</v>
          </cell>
          <cell r="AB717">
            <v>0</v>
          </cell>
          <cell r="NQ717">
            <v>0</v>
          </cell>
          <cell r="OP717">
            <v>0</v>
          </cell>
          <cell r="PX717">
            <v>0</v>
          </cell>
        </row>
        <row r="718">
          <cell r="C718" t="str">
            <v>I_000-54-1-01.12-0675</v>
          </cell>
          <cell r="AB718">
            <v>41234.996279999999</v>
          </cell>
          <cell r="NQ718">
            <v>41234.996279999999</v>
          </cell>
          <cell r="OP718">
            <v>34719.20364</v>
          </cell>
          <cell r="PX718">
            <v>34719.20364</v>
          </cell>
        </row>
        <row r="719">
          <cell r="C719" t="str">
            <v>I_000-54-1-01.12-0676</v>
          </cell>
          <cell r="AB719">
            <v>41234.996279999999</v>
          </cell>
          <cell r="NQ719">
            <v>41234.996279999999</v>
          </cell>
          <cell r="OP719">
            <v>34719.20364</v>
          </cell>
          <cell r="PX719">
            <v>34719.20364</v>
          </cell>
        </row>
        <row r="720">
          <cell r="C720" t="str">
            <v>I_000-54-1-01.12-0264</v>
          </cell>
          <cell r="AB720">
            <v>0</v>
          </cell>
          <cell r="NQ720">
            <v>0</v>
          </cell>
          <cell r="OP720">
            <v>0</v>
          </cell>
          <cell r="PX720">
            <v>0</v>
          </cell>
        </row>
        <row r="721">
          <cell r="C721" t="str">
            <v>I_000-52-1-01.32-0366</v>
          </cell>
          <cell r="AB721">
            <v>4102.9778299999998</v>
          </cell>
          <cell r="NQ721">
            <v>4102.9778299999998</v>
          </cell>
          <cell r="OP721">
            <v>3472.3531200000002</v>
          </cell>
          <cell r="PX721">
            <v>3472.3531200000002</v>
          </cell>
        </row>
        <row r="722">
          <cell r="C722" t="str">
            <v>I_000-52-1-01.32-0367</v>
          </cell>
          <cell r="AB722">
            <v>4102.9778299999998</v>
          </cell>
          <cell r="NQ722">
            <v>4102.9778299999998</v>
          </cell>
          <cell r="OP722">
            <v>3472.3531200000002</v>
          </cell>
          <cell r="PX722">
            <v>3472.3531200000002</v>
          </cell>
        </row>
        <row r="723">
          <cell r="C723" t="str">
            <v>I_000-55-1-02.32-0001</v>
          </cell>
          <cell r="AB723">
            <v>1081.5224700000001</v>
          </cell>
          <cell r="NQ723">
            <v>1081.5224699999999</v>
          </cell>
          <cell r="OP723">
            <v>910.93999999999994</v>
          </cell>
          <cell r="PX723">
            <v>910.93999999999994</v>
          </cell>
        </row>
        <row r="724">
          <cell r="C724" t="str">
            <v>I_000-55-1-01.12-1311</v>
          </cell>
          <cell r="AB724">
            <v>8600.5666000000001</v>
          </cell>
          <cell r="NQ724">
            <v>8600.5666000000001</v>
          </cell>
          <cell r="OP724">
            <v>7410.33</v>
          </cell>
          <cell r="PX724">
            <v>7410.33</v>
          </cell>
        </row>
        <row r="725">
          <cell r="C725" t="str">
            <v>F_000-53-1-02.31-0014</v>
          </cell>
          <cell r="AB725">
            <v>1259.2811999999999</v>
          </cell>
          <cell r="NQ725">
            <v>1259.2812000000001</v>
          </cell>
          <cell r="OP725">
            <v>1054.9880000000001</v>
          </cell>
          <cell r="PX725">
            <v>1054.9880000000001</v>
          </cell>
        </row>
        <row r="726">
          <cell r="C726" t="str">
            <v>F_000-51-1-01.12-0021</v>
          </cell>
          <cell r="AB726">
            <v>5347.5475999999999</v>
          </cell>
          <cell r="NQ726">
            <v>5347.5475999999999</v>
          </cell>
          <cell r="OP726">
            <v>4480.9459999999999</v>
          </cell>
          <cell r="PX726">
            <v>4480.9459999999999</v>
          </cell>
        </row>
        <row r="727">
          <cell r="C727" t="str">
            <v>F_000-54-1-01.21-0003</v>
          </cell>
          <cell r="AB727">
            <v>5593.5363299999999</v>
          </cell>
          <cell r="NQ727">
            <v>274.85928000000001</v>
          </cell>
          <cell r="OP727">
            <v>4754.9825700000001</v>
          </cell>
          <cell r="PX727">
            <v>0</v>
          </cell>
        </row>
        <row r="728">
          <cell r="C728" t="str">
            <v>I_000-51-1-01.12-0022</v>
          </cell>
          <cell r="AB728">
            <v>4308.4643999999998</v>
          </cell>
          <cell r="NQ728">
            <v>4308.4643999999998</v>
          </cell>
          <cell r="OP728">
            <v>3630.63</v>
          </cell>
          <cell r="PX728">
            <v>3630.63</v>
          </cell>
        </row>
        <row r="729">
          <cell r="C729" t="str">
            <v>I_000-51-1-01.12-0023</v>
          </cell>
          <cell r="AB729">
            <v>2789.86157</v>
          </cell>
          <cell r="NQ729">
            <v>2789.86157</v>
          </cell>
          <cell r="OP729">
            <v>2350.9299999999998</v>
          </cell>
          <cell r="PX729">
            <v>2350.9299999999998</v>
          </cell>
        </row>
        <row r="730">
          <cell r="C730" t="str">
            <v>I_000-51-1-01.12-0024</v>
          </cell>
          <cell r="AB730">
            <v>2776.8442599999998</v>
          </cell>
          <cell r="NQ730">
            <v>2776.8442599999998</v>
          </cell>
          <cell r="OP730">
            <v>2339.9699999999998</v>
          </cell>
          <cell r="PX730">
            <v>2339.9699999999998</v>
          </cell>
        </row>
        <row r="731">
          <cell r="C731" t="str">
            <v>F_000-52-1-02.31-0206</v>
          </cell>
          <cell r="AB731">
            <v>0</v>
          </cell>
          <cell r="NQ731">
            <v>0</v>
          </cell>
          <cell r="OP731">
            <v>0</v>
          </cell>
          <cell r="PX731">
            <v>0</v>
          </cell>
        </row>
        <row r="732">
          <cell r="C732" t="str">
            <v>I_000-52-1-02.32-0003</v>
          </cell>
          <cell r="AB732">
            <v>867.03742</v>
          </cell>
          <cell r="NQ732">
            <v>867.03742</v>
          </cell>
          <cell r="OP732">
            <v>731.68984999999998</v>
          </cell>
          <cell r="PX732">
            <v>731.68984999999998</v>
          </cell>
        </row>
        <row r="733">
          <cell r="C733" t="str">
            <v>I_000-52-1-02.32-0004</v>
          </cell>
          <cell r="AB733">
            <v>1643.4309599999999</v>
          </cell>
          <cell r="NQ733">
            <v>1643.4309599999999</v>
          </cell>
          <cell r="OP733">
            <v>1386.8856800000001</v>
          </cell>
          <cell r="PX733">
            <v>1386.8856800000001</v>
          </cell>
        </row>
        <row r="734">
          <cell r="C734" t="str">
            <v>I_000-52-1-02.32-0005</v>
          </cell>
          <cell r="AB734">
            <v>1852.3077499999999</v>
          </cell>
          <cell r="NQ734">
            <v>1852.3077499999999</v>
          </cell>
          <cell r="OP734">
            <v>1563.15608</v>
          </cell>
          <cell r="PX734">
            <v>1563.15608</v>
          </cell>
        </row>
        <row r="735">
          <cell r="C735" t="str">
            <v>I_000-52-1-02.32-0006</v>
          </cell>
          <cell r="AB735">
            <v>827.62687000000005</v>
          </cell>
          <cell r="NQ735">
            <v>827.62687000000005</v>
          </cell>
          <cell r="OP735">
            <v>698.43142999999998</v>
          </cell>
          <cell r="PX735">
            <v>698.43142999999998</v>
          </cell>
        </row>
        <row r="736">
          <cell r="C736" t="str">
            <v>I_000-52-1-02.32-0007</v>
          </cell>
          <cell r="AB736">
            <v>5911.6207800000002</v>
          </cell>
          <cell r="NQ736">
            <v>5911.6207799999993</v>
          </cell>
          <cell r="OP736">
            <v>4988.7962200000002</v>
          </cell>
          <cell r="PX736">
            <v>4988.7962200000002</v>
          </cell>
        </row>
        <row r="737">
          <cell r="C737" t="str">
            <v>I_000-52-1-02.32-0008</v>
          </cell>
          <cell r="AB737">
            <v>985.27036999999996</v>
          </cell>
          <cell r="NQ737">
            <v>985.27036999999996</v>
          </cell>
          <cell r="OP737">
            <v>831.46623999999997</v>
          </cell>
          <cell r="PX737">
            <v>831.46623999999997</v>
          </cell>
        </row>
        <row r="738">
          <cell r="C738" t="str">
            <v>I_000-52-1-02.32-0009</v>
          </cell>
          <cell r="AB738">
            <v>1300.55638</v>
          </cell>
          <cell r="NQ738">
            <v>1300.55638</v>
          </cell>
          <cell r="OP738">
            <v>1097.5350100000001</v>
          </cell>
          <cell r="PX738">
            <v>1097.5350100000001</v>
          </cell>
        </row>
        <row r="739">
          <cell r="C739" t="str">
            <v>I_000-52-1-02.32-0010</v>
          </cell>
          <cell r="AB739">
            <v>1182.32366</v>
          </cell>
          <cell r="NQ739">
            <v>1182.32366</v>
          </cell>
          <cell r="OP739">
            <v>997.75882999999999</v>
          </cell>
          <cell r="PX739">
            <v>997.75882999999999</v>
          </cell>
        </row>
        <row r="740">
          <cell r="C740" t="str">
            <v>I_000-55-1-01.12-1312</v>
          </cell>
          <cell r="AB740">
            <v>242039.74875999999</v>
          </cell>
          <cell r="NQ740">
            <v>212203.81587999998</v>
          </cell>
          <cell r="OP740">
            <v>203968.12</v>
          </cell>
          <cell r="PX740">
            <v>203968.12</v>
          </cell>
        </row>
        <row r="741">
          <cell r="C741" t="str">
            <v>J_000-52-1-01.32-0368</v>
          </cell>
          <cell r="AB741">
            <v>11676.983</v>
          </cell>
          <cell r="NQ741">
            <v>11676.982999999998</v>
          </cell>
          <cell r="OP741">
            <v>9730.8191700000007</v>
          </cell>
          <cell r="PX741">
            <v>9730.8191700000007</v>
          </cell>
        </row>
        <row r="762">
          <cell r="C762" t="str">
            <v>Г</v>
          </cell>
          <cell r="AB762">
            <v>968946.28124000004</v>
          </cell>
          <cell r="NQ762">
            <v>897404.82096999988</v>
          </cell>
          <cell r="OP762">
            <v>816702.85658999998</v>
          </cell>
          <cell r="PX762">
            <v>755833.64397999994</v>
          </cell>
        </row>
        <row r="763">
          <cell r="C763" t="str">
            <v>Г</v>
          </cell>
          <cell r="AB763">
            <v>947369.40338000003</v>
          </cell>
          <cell r="NQ763">
            <v>875827.94310999988</v>
          </cell>
          <cell r="OP763">
            <v>797734.74049999996</v>
          </cell>
          <cell r="PX763">
            <v>736865.52788999991</v>
          </cell>
        </row>
        <row r="764">
          <cell r="C764" t="str">
            <v>F_003-56-1-05.20-0000</v>
          </cell>
          <cell r="AB764">
            <v>577071.73724000005</v>
          </cell>
          <cell r="NQ764">
            <v>523106.87331999996</v>
          </cell>
          <cell r="OP764">
            <v>487727.45269000001</v>
          </cell>
          <cell r="PX764">
            <v>426858.24007999996</v>
          </cell>
        </row>
        <row r="765">
          <cell r="C765" t="str">
            <v>I_003-56-1-05.20-0001</v>
          </cell>
          <cell r="AB765">
            <v>362882.99702000001</v>
          </cell>
          <cell r="NQ765">
            <v>345306.40067</v>
          </cell>
          <cell r="OP765">
            <v>303772.97307000001</v>
          </cell>
          <cell r="PX765">
            <v>303772.97307000001</v>
          </cell>
        </row>
        <row r="766">
          <cell r="C766" t="str">
            <v>I_000-54-1-05.30-0001</v>
          </cell>
          <cell r="AB766">
            <v>7414.6691199999996</v>
          </cell>
          <cell r="NQ766">
            <v>7414.6691200000005</v>
          </cell>
          <cell r="OP766">
            <v>6234.3147399999998</v>
          </cell>
          <cell r="PX766">
            <v>6234.3147399999998</v>
          </cell>
        </row>
        <row r="770">
          <cell r="C770" t="str">
            <v>Г</v>
          </cell>
          <cell r="AB770">
            <v>21576.877860000001</v>
          </cell>
          <cell r="NQ770">
            <v>21576.877860000001</v>
          </cell>
          <cell r="OP770">
            <v>18968.11609</v>
          </cell>
          <cell r="PX770">
            <v>18968.11609</v>
          </cell>
        </row>
        <row r="771">
          <cell r="C771" t="str">
            <v>I_000-52-1-05.20-0002</v>
          </cell>
          <cell r="AB771">
            <v>6022.69265</v>
          </cell>
          <cell r="NQ771">
            <v>6022.692649999999</v>
          </cell>
          <cell r="OP771">
            <v>5223.7458699999997</v>
          </cell>
          <cell r="PX771">
            <v>5223.7458699999997</v>
          </cell>
        </row>
        <row r="772">
          <cell r="C772" t="str">
            <v>I_003-56-1-05.20-0002</v>
          </cell>
          <cell r="AB772">
            <v>15554.18521</v>
          </cell>
          <cell r="NQ772">
            <v>15554.18521</v>
          </cell>
          <cell r="OP772">
            <v>13744.370220000001</v>
          </cell>
          <cell r="PX772">
            <v>13744.370220000001</v>
          </cell>
        </row>
        <row r="789">
          <cell r="C789" t="str">
            <v>Г</v>
          </cell>
          <cell r="AB789">
            <v>0</v>
          </cell>
          <cell r="NQ789">
            <v>0</v>
          </cell>
          <cell r="OP789">
            <v>0</v>
          </cell>
          <cell r="PX789">
            <v>0</v>
          </cell>
        </row>
        <row r="793">
          <cell r="C793" t="str">
            <v>Г</v>
          </cell>
          <cell r="AB793">
            <v>0</v>
          </cell>
          <cell r="NQ793">
            <v>0</v>
          </cell>
          <cell r="OP793">
            <v>0</v>
          </cell>
          <cell r="PX793">
            <v>0</v>
          </cell>
        </row>
        <row r="797">
          <cell r="C797" t="str">
            <v>Г</v>
          </cell>
          <cell r="AB797">
            <v>0</v>
          </cell>
          <cell r="NQ797">
            <v>0</v>
          </cell>
          <cell r="OP797">
            <v>0</v>
          </cell>
          <cell r="PX797">
            <v>0</v>
          </cell>
        </row>
        <row r="801">
          <cell r="C801" t="str">
            <v>Г</v>
          </cell>
          <cell r="AB801">
            <v>0</v>
          </cell>
          <cell r="NQ801">
            <v>0</v>
          </cell>
          <cell r="OP801">
            <v>0</v>
          </cell>
          <cell r="PX801">
            <v>0</v>
          </cell>
        </row>
        <row r="805">
          <cell r="C805" t="str">
            <v>Г</v>
          </cell>
          <cell r="AB805">
            <v>0</v>
          </cell>
          <cell r="NQ805">
            <v>0</v>
          </cell>
          <cell r="OP805">
            <v>0</v>
          </cell>
          <cell r="PX805">
            <v>0</v>
          </cell>
        </row>
        <row r="809">
          <cell r="C809" t="str">
            <v>Г</v>
          </cell>
          <cell r="AB809">
            <v>0</v>
          </cell>
          <cell r="NQ809">
            <v>0</v>
          </cell>
          <cell r="OP809">
            <v>0</v>
          </cell>
          <cell r="PX809">
            <v>0</v>
          </cell>
        </row>
        <row r="813">
          <cell r="C813" t="str">
            <v>Г</v>
          </cell>
          <cell r="AB813">
            <v>1087107.3822399999</v>
          </cell>
          <cell r="NQ813">
            <v>1063760.3889000001</v>
          </cell>
          <cell r="OP813">
            <v>919334.77824830229</v>
          </cell>
          <cell r="PX813">
            <v>876533.14907830232</v>
          </cell>
        </row>
        <row r="814">
          <cell r="C814" t="str">
            <v>Г</v>
          </cell>
          <cell r="AB814">
            <v>780718.23254</v>
          </cell>
          <cell r="NQ814">
            <v>767286.71644000011</v>
          </cell>
          <cell r="OP814">
            <v>661492.22487830231</v>
          </cell>
          <cell r="PX814">
            <v>642144.21049830224</v>
          </cell>
        </row>
        <row r="815">
          <cell r="C815" t="str">
            <v>F_000-55-1-04.30-0150</v>
          </cell>
          <cell r="AB815">
            <v>0</v>
          </cell>
          <cell r="NQ815">
            <v>0</v>
          </cell>
          <cell r="OP815">
            <v>0</v>
          </cell>
          <cell r="PX815">
            <v>0</v>
          </cell>
        </row>
        <row r="816">
          <cell r="C816" t="str">
            <v>F_000-53-1-04.40-0939</v>
          </cell>
          <cell r="AB816">
            <v>0</v>
          </cell>
          <cell r="NQ816">
            <v>0</v>
          </cell>
          <cell r="OP816">
            <v>0</v>
          </cell>
          <cell r="PX816">
            <v>0</v>
          </cell>
        </row>
        <row r="817">
          <cell r="C817" t="str">
            <v>F_000-55-1-04.30-0407</v>
          </cell>
          <cell r="AB817">
            <v>27740.137480000001</v>
          </cell>
          <cell r="NQ817">
            <v>27740.137480000001</v>
          </cell>
          <cell r="OP817">
            <v>23730.565169999998</v>
          </cell>
          <cell r="PX817">
            <v>23730.565170000002</v>
          </cell>
        </row>
        <row r="818">
          <cell r="C818" t="str">
            <v>F_000-52-1-04.40-0240</v>
          </cell>
          <cell r="AB818">
            <v>32316.170399999999</v>
          </cell>
          <cell r="NQ818">
            <v>32316.170399999999</v>
          </cell>
          <cell r="OP818">
            <v>27074.927</v>
          </cell>
          <cell r="PX818">
            <v>27074.927</v>
          </cell>
        </row>
        <row r="819">
          <cell r="C819" t="str">
            <v>F_000-52-1-04.40-0145</v>
          </cell>
          <cell r="AB819">
            <v>22390.868399999999</v>
          </cell>
          <cell r="NQ819">
            <v>22390.868399999999</v>
          </cell>
          <cell r="OP819">
            <v>18759.374</v>
          </cell>
          <cell r="PX819">
            <v>18759.374</v>
          </cell>
        </row>
        <row r="820">
          <cell r="C820" t="str">
            <v>F_000-55-1-04.30-0148</v>
          </cell>
          <cell r="AB820">
            <v>0</v>
          </cell>
          <cell r="NQ820">
            <v>0</v>
          </cell>
          <cell r="OP820">
            <v>0</v>
          </cell>
          <cell r="PX820">
            <v>0</v>
          </cell>
        </row>
        <row r="821">
          <cell r="C821" t="str">
            <v>F_000-55-1-04.40-0002</v>
          </cell>
          <cell r="AB821">
            <v>0</v>
          </cell>
          <cell r="NQ821">
            <v>0</v>
          </cell>
          <cell r="OP821">
            <v>0</v>
          </cell>
          <cell r="PX821">
            <v>0</v>
          </cell>
        </row>
        <row r="822">
          <cell r="C822" t="str">
            <v>F_000-51-1-06.10-0162</v>
          </cell>
          <cell r="AB822">
            <v>2922.8006099999998</v>
          </cell>
          <cell r="NQ822">
            <v>2922.8006100000002</v>
          </cell>
          <cell r="OP822">
            <v>2922.8006099999998</v>
          </cell>
          <cell r="PX822">
            <v>2922.8006099999998</v>
          </cell>
        </row>
        <row r="823">
          <cell r="C823" t="str">
            <v>F_000-52-1-06.20-0001</v>
          </cell>
          <cell r="AB823">
            <v>0</v>
          </cell>
          <cell r="NQ823">
            <v>0</v>
          </cell>
          <cell r="OP823">
            <v>0</v>
          </cell>
          <cell r="PX823">
            <v>0</v>
          </cell>
        </row>
        <row r="824">
          <cell r="C824" t="str">
            <v>F_000-52-1-06.20-0002</v>
          </cell>
          <cell r="AB824">
            <v>2589.11931</v>
          </cell>
          <cell r="NQ824">
            <v>2589.1193099999996</v>
          </cell>
          <cell r="OP824">
            <v>2561.9362700000001</v>
          </cell>
          <cell r="PX824">
            <v>2561.9362700000001</v>
          </cell>
        </row>
        <row r="825">
          <cell r="C825" t="str">
            <v>F_000-51-1-06.10-0660</v>
          </cell>
          <cell r="AB825">
            <v>0</v>
          </cell>
          <cell r="NQ825">
            <v>0</v>
          </cell>
          <cell r="OP825">
            <v>0</v>
          </cell>
          <cell r="PX825">
            <v>0</v>
          </cell>
        </row>
        <row r="826">
          <cell r="C826" t="str">
            <v>F_000-52-1-06.10-0648</v>
          </cell>
          <cell r="AB826">
            <v>18186.39532</v>
          </cell>
          <cell r="NQ826">
            <v>17006.39532</v>
          </cell>
          <cell r="OP826">
            <v>15522.445810000001</v>
          </cell>
          <cell r="PX826">
            <v>14522.445810000001</v>
          </cell>
        </row>
        <row r="828">
          <cell r="C828" t="str">
            <v>G_000-53-1-06.10-0002</v>
          </cell>
          <cell r="AB828">
            <v>0</v>
          </cell>
          <cell r="NQ828">
            <v>0</v>
          </cell>
          <cell r="OP828">
            <v>0</v>
          </cell>
          <cell r="PX828">
            <v>0</v>
          </cell>
        </row>
        <row r="829">
          <cell r="C829" t="str">
            <v>G_000-51-1-04.20-0145</v>
          </cell>
          <cell r="AB829">
            <v>2856.17605</v>
          </cell>
          <cell r="NQ829">
            <v>2856.17605</v>
          </cell>
          <cell r="OP829">
            <v>2856.17605</v>
          </cell>
          <cell r="PX829">
            <v>2856.17605</v>
          </cell>
        </row>
        <row r="830">
          <cell r="C830" t="str">
            <v>G_000-51-1-04.20-0146</v>
          </cell>
          <cell r="AB830">
            <v>5676.5104499999998</v>
          </cell>
          <cell r="NQ830">
            <v>5676.5104499999998</v>
          </cell>
          <cell r="OP830">
            <v>5676.5104499999998</v>
          </cell>
          <cell r="PX830">
            <v>5676.5104499999998</v>
          </cell>
        </row>
        <row r="831">
          <cell r="C831" t="str">
            <v>F_000-55-1-04.20-0029</v>
          </cell>
          <cell r="AB831">
            <v>2722.6251600000001</v>
          </cell>
          <cell r="NQ831">
            <v>2722.6251600000001</v>
          </cell>
          <cell r="OP831">
            <v>2722.6251600000001</v>
          </cell>
          <cell r="PX831">
            <v>2722.6251600000001</v>
          </cell>
        </row>
        <row r="832">
          <cell r="C832" t="str">
            <v>G_000-53-1-06.10-0001</v>
          </cell>
          <cell r="AB832">
            <v>764.09298000000001</v>
          </cell>
          <cell r="NQ832">
            <v>764.09298000000001</v>
          </cell>
          <cell r="OP832">
            <v>683.25882999999999</v>
          </cell>
          <cell r="PX832">
            <v>683.2588300000001</v>
          </cell>
        </row>
        <row r="833">
          <cell r="C833" t="str">
            <v>G_000-54-1-06.10-0029</v>
          </cell>
          <cell r="AB833">
            <v>4236.4359299999996</v>
          </cell>
          <cell r="NQ833">
            <v>4236.4359299999996</v>
          </cell>
          <cell r="OP833">
            <v>3666.53078</v>
          </cell>
          <cell r="PX833">
            <v>3666.53078</v>
          </cell>
        </row>
        <row r="834">
          <cell r="C834" t="str">
            <v>G_000-54-1-04.20-0630</v>
          </cell>
          <cell r="AB834">
            <v>947.59887000000003</v>
          </cell>
          <cell r="NQ834">
            <v>947.59887000000015</v>
          </cell>
          <cell r="OP834">
            <v>947.59887000000003</v>
          </cell>
          <cell r="PX834">
            <v>947.59887000000003</v>
          </cell>
        </row>
        <row r="835">
          <cell r="C835" t="str">
            <v>F_000-55-1-06.20-0003</v>
          </cell>
          <cell r="AB835">
            <v>6392.7047199999997</v>
          </cell>
          <cell r="NQ835">
            <v>6392.7047199999997</v>
          </cell>
          <cell r="OP835">
            <v>5515.58608</v>
          </cell>
          <cell r="PX835">
            <v>5515.58608</v>
          </cell>
        </row>
        <row r="837">
          <cell r="C837" t="str">
            <v>F_000-55-1-04.20-0025</v>
          </cell>
          <cell r="AB837">
            <v>763.6857</v>
          </cell>
          <cell r="NQ837">
            <v>763.6857</v>
          </cell>
          <cell r="OP837">
            <v>763.6857</v>
          </cell>
          <cell r="PX837">
            <v>763.6857</v>
          </cell>
        </row>
        <row r="838">
          <cell r="C838" t="str">
            <v>F_000-55-1-04.20-0028</v>
          </cell>
          <cell r="AB838">
            <v>4519.2779700000001</v>
          </cell>
          <cell r="NQ838">
            <v>444.10338999999999</v>
          </cell>
          <cell r="OP838">
            <v>3852.8355999999999</v>
          </cell>
          <cell r="PX838">
            <v>0</v>
          </cell>
        </row>
        <row r="839">
          <cell r="C839" t="str">
            <v>F_000-52-1-06.20-0617</v>
          </cell>
          <cell r="AB839">
            <v>2333.8060700000001</v>
          </cell>
          <cell r="NQ839">
            <v>1506.11312</v>
          </cell>
          <cell r="OP839">
            <v>2035.1011100000001</v>
          </cell>
          <cell r="PX839">
            <v>0</v>
          </cell>
        </row>
        <row r="840">
          <cell r="C840" t="str">
            <v>F_000-54-1-06.70-0002</v>
          </cell>
          <cell r="AB840">
            <v>2827.3125</v>
          </cell>
          <cell r="NQ840">
            <v>96.961650000000006</v>
          </cell>
          <cell r="OP840">
            <v>2430.7838700000002</v>
          </cell>
          <cell r="PX840">
            <v>0</v>
          </cell>
        </row>
        <row r="841">
          <cell r="C841" t="str">
            <v>I_000-52-1-03.13-0212</v>
          </cell>
          <cell r="AB841">
            <v>34479.993399999999</v>
          </cell>
          <cell r="NQ841">
            <v>34479.993399999999</v>
          </cell>
          <cell r="OP841">
            <v>29010.78</v>
          </cell>
          <cell r="PX841">
            <v>29010.78</v>
          </cell>
        </row>
        <row r="842">
          <cell r="C842" t="str">
            <v>G_000-52-1-03.21-0949</v>
          </cell>
          <cell r="AB842">
            <v>126529.08391</v>
          </cell>
          <cell r="NQ842">
            <v>125407.10433999999</v>
          </cell>
          <cell r="OP842">
            <v>106073.63942830234</v>
          </cell>
          <cell r="PX842">
            <v>105122.80928830233</v>
          </cell>
        </row>
        <row r="843">
          <cell r="C843" t="str">
            <v>F_000-52-1-03.21-0952</v>
          </cell>
          <cell r="AB843">
            <v>93812.644079999998</v>
          </cell>
          <cell r="NQ843">
            <v>92278.34408000001</v>
          </cell>
          <cell r="OP843">
            <v>79272.303020000007</v>
          </cell>
          <cell r="PX843">
            <v>77972.003020000018</v>
          </cell>
        </row>
        <row r="844">
          <cell r="C844" t="str">
            <v>F_000-55-1-06.20-0619</v>
          </cell>
          <cell r="AB844">
            <v>918.47681</v>
          </cell>
          <cell r="NQ844">
            <v>918.47680999999989</v>
          </cell>
          <cell r="OP844">
            <v>918.47681</v>
          </cell>
          <cell r="PX844">
            <v>918.47681</v>
          </cell>
        </row>
        <row r="845">
          <cell r="C845" t="str">
            <v>I_000-55-1-04.30-0958</v>
          </cell>
          <cell r="AB845">
            <v>0</v>
          </cell>
          <cell r="NQ845">
            <v>0</v>
          </cell>
          <cell r="OP845">
            <v>0</v>
          </cell>
          <cell r="PX845">
            <v>0</v>
          </cell>
        </row>
        <row r="846">
          <cell r="C846" t="str">
            <v>I_000-55-1-04.30-0957</v>
          </cell>
          <cell r="AB846">
            <v>0</v>
          </cell>
          <cell r="NQ846">
            <v>0</v>
          </cell>
          <cell r="OP846">
            <v>0</v>
          </cell>
          <cell r="PX846">
            <v>0</v>
          </cell>
        </row>
        <row r="847">
          <cell r="C847" t="str">
            <v>I_000-55-1-04.40-0384</v>
          </cell>
          <cell r="AB847">
            <v>4567.1914699999998</v>
          </cell>
          <cell r="NQ847">
            <v>4567.1914699999998</v>
          </cell>
          <cell r="OP847">
            <v>3833.5670300000002</v>
          </cell>
          <cell r="PX847">
            <v>3833.5670300000002</v>
          </cell>
        </row>
        <row r="848">
          <cell r="C848" t="str">
            <v>I_000-52-1-06.70-0002</v>
          </cell>
          <cell r="AB848">
            <v>6473.8375299999998</v>
          </cell>
          <cell r="NQ848">
            <v>6473.8375299999998</v>
          </cell>
          <cell r="OP848">
            <v>5446.6200000000008</v>
          </cell>
          <cell r="PX848">
            <v>5446.6200000000008</v>
          </cell>
        </row>
        <row r="849">
          <cell r="C849" t="str">
            <v>I_000-54-1-06.70-0670</v>
          </cell>
          <cell r="AB849">
            <v>565.98199999999997</v>
          </cell>
          <cell r="NQ849">
            <v>565.98199999999997</v>
          </cell>
          <cell r="OP849">
            <v>483.60912000000002</v>
          </cell>
          <cell r="PX849">
            <v>483.60912000000002</v>
          </cell>
        </row>
        <row r="850">
          <cell r="C850" t="str">
            <v>I_000-55-1-06.10-0003</v>
          </cell>
          <cell r="AB850">
            <v>33394.814050000001</v>
          </cell>
          <cell r="NQ850">
            <v>33394.814050000001</v>
          </cell>
          <cell r="OP850">
            <v>28098.86</v>
          </cell>
          <cell r="PX850">
            <v>28098.86</v>
          </cell>
        </row>
        <row r="851">
          <cell r="C851" t="str">
            <v>I_000-55-1-06.10-0001</v>
          </cell>
          <cell r="AB851">
            <v>16253.5877</v>
          </cell>
          <cell r="NQ851">
            <v>16253.5877</v>
          </cell>
          <cell r="OP851">
            <v>13669.77</v>
          </cell>
          <cell r="PX851">
            <v>13669.77</v>
          </cell>
        </row>
        <row r="852">
          <cell r="C852" t="str">
            <v>I_000-52-1-06.20-0619</v>
          </cell>
          <cell r="AB852">
            <v>8372.6834600000002</v>
          </cell>
          <cell r="NQ852">
            <v>8372.6834600000002</v>
          </cell>
          <cell r="OP852">
            <v>6977.2362199999998</v>
          </cell>
          <cell r="PX852">
            <v>6977.2362199999998</v>
          </cell>
        </row>
        <row r="853">
          <cell r="C853" t="str">
            <v>I_000-53-1-06.10-0003</v>
          </cell>
          <cell r="AB853">
            <v>32561.628000000001</v>
          </cell>
          <cell r="NQ853">
            <v>32561.627999999997</v>
          </cell>
          <cell r="OP853">
            <v>27384.670000000002</v>
          </cell>
          <cell r="PX853">
            <v>27384.670000000002</v>
          </cell>
        </row>
        <row r="854">
          <cell r="C854" t="str">
            <v>I_000-55-1-04.30-0960</v>
          </cell>
          <cell r="AB854">
            <v>66103.592969999998</v>
          </cell>
          <cell r="NQ854">
            <v>66103.592969999998</v>
          </cell>
          <cell r="OP854">
            <v>55612.76</v>
          </cell>
          <cell r="PX854">
            <v>55612.76</v>
          </cell>
        </row>
        <row r="855">
          <cell r="C855" t="str">
            <v>I_000-54-1-06.70-0671</v>
          </cell>
          <cell r="AB855">
            <v>997.28309999999999</v>
          </cell>
          <cell r="NQ855">
            <v>997.2831000000001</v>
          </cell>
          <cell r="OP855">
            <v>838.92000000000007</v>
          </cell>
          <cell r="PX855">
            <v>838.92000000000007</v>
          </cell>
        </row>
        <row r="856">
          <cell r="C856" t="str">
            <v>I_000-55-1-06.70-0002</v>
          </cell>
          <cell r="AB856">
            <v>12655.2453</v>
          </cell>
          <cell r="NQ856">
            <v>12655.2453</v>
          </cell>
          <cell r="OP856">
            <v>10646.810000000001</v>
          </cell>
          <cell r="PX856">
            <v>10646.810000000001</v>
          </cell>
        </row>
        <row r="857">
          <cell r="C857" t="str">
            <v>F_000-52-1-03.31-0017</v>
          </cell>
          <cell r="AB857">
            <v>11689.343849999999</v>
          </cell>
          <cell r="NQ857">
            <v>10347.93174</v>
          </cell>
          <cell r="OP857">
            <v>10668.835370000001</v>
          </cell>
          <cell r="PX857">
            <v>3416.6090299999996</v>
          </cell>
        </row>
        <row r="858">
          <cell r="C858" t="str">
            <v>I_000-55-1-04.30-0963</v>
          </cell>
          <cell r="AB858">
            <v>40472.538769999999</v>
          </cell>
          <cell r="NQ858">
            <v>39851.93273</v>
          </cell>
          <cell r="OP858">
            <v>34932.374250000001</v>
          </cell>
          <cell r="PX858">
            <v>34406.436930000003</v>
          </cell>
        </row>
        <row r="859">
          <cell r="C859" t="str">
            <v>I_000-55-1-04.30-0962</v>
          </cell>
          <cell r="AB859">
            <v>46038.849240000003</v>
          </cell>
          <cell r="NQ859">
            <v>46038.849240000003</v>
          </cell>
          <cell r="OP859">
            <v>38695.469779999999</v>
          </cell>
          <cell r="PX859">
            <v>38695.469780000007</v>
          </cell>
        </row>
        <row r="860">
          <cell r="C860" t="str">
            <v>I_000-53-1-06.10-0004</v>
          </cell>
          <cell r="AB860">
            <v>0</v>
          </cell>
          <cell r="NQ860">
            <v>0</v>
          </cell>
          <cell r="OP860">
            <v>0</v>
          </cell>
          <cell r="PX860">
            <v>0</v>
          </cell>
        </row>
        <row r="862">
          <cell r="C862" t="str">
            <v>J_000-55-1-06.10-0005</v>
          </cell>
          <cell r="AB862">
            <v>41081.814259999999</v>
          </cell>
          <cell r="NQ862">
            <v>41081.814259999999</v>
          </cell>
          <cell r="OP862">
            <v>34234.845220000003</v>
          </cell>
          <cell r="PX862">
            <v>34234.845220000003</v>
          </cell>
        </row>
        <row r="863">
          <cell r="C863" t="str">
            <v>J_000-55-1-04.40-0387</v>
          </cell>
          <cell r="AB863">
            <v>15545.325049999999</v>
          </cell>
          <cell r="NQ863">
            <v>15545.325049999999</v>
          </cell>
          <cell r="OP863">
            <v>12954.437540000001</v>
          </cell>
          <cell r="PX863">
            <v>12954.437540000001</v>
          </cell>
        </row>
        <row r="864">
          <cell r="C864" t="str">
            <v>J_000-55-1-04.40-0388</v>
          </cell>
          <cell r="AB864">
            <v>18441.40238</v>
          </cell>
          <cell r="NQ864">
            <v>18441.40238</v>
          </cell>
          <cell r="OP864">
            <v>15367.83532</v>
          </cell>
          <cell r="PX864">
            <v>15367.83532</v>
          </cell>
        </row>
        <row r="865">
          <cell r="C865" t="str">
            <v>J_000-55-1-04.40-0389</v>
          </cell>
          <cell r="AB865">
            <v>8391.6158899999991</v>
          </cell>
          <cell r="NQ865">
            <v>8391.6158900000009</v>
          </cell>
          <cell r="OP865">
            <v>6993.0132400000002</v>
          </cell>
          <cell r="PX865">
            <v>6993.0132400000002</v>
          </cell>
        </row>
        <row r="866">
          <cell r="C866" t="str">
            <v>J_000-55-1-04.40-0390</v>
          </cell>
          <cell r="AB866">
            <v>21185.581399999999</v>
          </cell>
          <cell r="NQ866">
            <v>21185.581399999999</v>
          </cell>
          <cell r="OP866">
            <v>17654.651170000001</v>
          </cell>
          <cell r="PX866">
            <v>17654.651170000001</v>
          </cell>
        </row>
        <row r="872">
          <cell r="C872" t="str">
            <v>Г</v>
          </cell>
          <cell r="AB872">
            <v>306389.14969999995</v>
          </cell>
          <cell r="NQ872">
            <v>296473.67245999997</v>
          </cell>
          <cell r="OP872">
            <v>257842.55337000001</v>
          </cell>
          <cell r="PX872">
            <v>234388.93858000002</v>
          </cell>
        </row>
        <row r="873">
          <cell r="C873" t="str">
            <v>F_000-54-1-04.40-0192</v>
          </cell>
          <cell r="AB873">
            <v>19947.064139999999</v>
          </cell>
          <cell r="NQ873">
            <v>11645.58071</v>
          </cell>
          <cell r="OP873">
            <v>16894.244890000002</v>
          </cell>
          <cell r="PX873">
            <v>9775.491640000002</v>
          </cell>
        </row>
        <row r="874">
          <cell r="C874" t="str">
            <v>I_000-52-1-04.60-0002</v>
          </cell>
          <cell r="AB874">
            <v>1171.7121999999999</v>
          </cell>
          <cell r="NQ874">
            <v>1171.7121999999999</v>
          </cell>
          <cell r="OP874">
            <v>1016.4300000000001</v>
          </cell>
          <cell r="PX874">
            <v>1016.4300000000001</v>
          </cell>
        </row>
        <row r="875">
          <cell r="C875" t="str">
            <v>F_000-55-1-04.40-0151</v>
          </cell>
          <cell r="AB875">
            <v>11996.429469999999</v>
          </cell>
          <cell r="NQ875">
            <v>11214.873310000001</v>
          </cell>
          <cell r="OP875">
            <v>10207.222089999999</v>
          </cell>
          <cell r="PX875">
            <v>0</v>
          </cell>
        </row>
        <row r="876">
          <cell r="C876" t="str">
            <v>F_000-55-1-04.40-0383</v>
          </cell>
          <cell r="AB876">
            <v>6680.8503799999999</v>
          </cell>
          <cell r="NQ876">
            <v>6036.4753499999997</v>
          </cell>
          <cell r="OP876">
            <v>5707.7227800000001</v>
          </cell>
          <cell r="PX876">
            <v>0</v>
          </cell>
        </row>
        <row r="877">
          <cell r="C877" t="str">
            <v>F_000-54-1-04.20-0629</v>
          </cell>
          <cell r="AB877">
            <v>14024.7857</v>
          </cell>
          <cell r="NQ877">
            <v>14022.82574</v>
          </cell>
          <cell r="OP877">
            <v>11977.508699999998</v>
          </cell>
          <cell r="PX877">
            <v>11715.794689999999</v>
          </cell>
        </row>
        <row r="878">
          <cell r="C878" t="str">
            <v>F_000-52-1-04.30-0001</v>
          </cell>
          <cell r="AB878">
            <v>3000.6487000000002</v>
          </cell>
          <cell r="NQ878">
            <v>2814.5460400000002</v>
          </cell>
          <cell r="OP878">
            <v>2551.9474300000002</v>
          </cell>
          <cell r="PX878">
            <v>2393.7447700000002</v>
          </cell>
        </row>
        <row r="879">
          <cell r="C879" t="str">
            <v>G_000-52-1-04.60-0001</v>
          </cell>
          <cell r="AB879">
            <v>2782.0546399999998</v>
          </cell>
          <cell r="NQ879">
            <v>2782.0546400000003</v>
          </cell>
          <cell r="OP879">
            <v>2408.36391</v>
          </cell>
          <cell r="PX879">
            <v>2408.36391</v>
          </cell>
        </row>
        <row r="880">
          <cell r="C880" t="str">
            <v>I_000-52-1-04.20-0001</v>
          </cell>
          <cell r="AB880">
            <v>23563.120940000001</v>
          </cell>
          <cell r="NQ880">
            <v>23563.120940000001</v>
          </cell>
          <cell r="OP880">
            <v>19820.11</v>
          </cell>
          <cell r="PX880">
            <v>19820.11</v>
          </cell>
        </row>
        <row r="881">
          <cell r="C881" t="str">
            <v>I_000-54-1-04.60-0008</v>
          </cell>
          <cell r="AB881">
            <v>10399.49502</v>
          </cell>
          <cell r="NQ881">
            <v>10399.49502</v>
          </cell>
          <cell r="OP881">
            <v>8756.2075499999992</v>
          </cell>
          <cell r="PX881">
            <v>8756.2075499999992</v>
          </cell>
        </row>
        <row r="882">
          <cell r="C882" t="str">
            <v>I_000-54-1-04.60-0009</v>
          </cell>
          <cell r="AB882">
            <v>20855.018090000001</v>
          </cell>
          <cell r="NQ882">
            <v>20855.018090000001</v>
          </cell>
          <cell r="OP882">
            <v>17559.58985</v>
          </cell>
          <cell r="PX882">
            <v>17559.58985</v>
          </cell>
        </row>
        <row r="883">
          <cell r="C883" t="str">
            <v>I_000-55-1-04.60-0018</v>
          </cell>
          <cell r="AB883">
            <v>6446.1766299999999</v>
          </cell>
          <cell r="NQ883">
            <v>6446.1766299999999</v>
          </cell>
          <cell r="OP883">
            <v>5429.2208499999997</v>
          </cell>
          <cell r="PX883">
            <v>5429.2208499999997</v>
          </cell>
        </row>
        <row r="884">
          <cell r="C884" t="str">
            <v>I_000-55-1-04.60-0019</v>
          </cell>
          <cell r="AB884">
            <v>22526.326389999998</v>
          </cell>
          <cell r="NQ884">
            <v>22526.326390000002</v>
          </cell>
          <cell r="OP884">
            <v>18972.548839999999</v>
          </cell>
          <cell r="PX884">
            <v>18972.548840000003</v>
          </cell>
        </row>
        <row r="885">
          <cell r="C885" t="str">
            <v>I_000-55-1-04.60-0020</v>
          </cell>
          <cell r="AB885">
            <v>23800.647550000002</v>
          </cell>
          <cell r="NQ885">
            <v>23800.647550000002</v>
          </cell>
          <cell r="OP885">
            <v>20045.831740000001</v>
          </cell>
          <cell r="PX885">
            <v>20045.831740000001</v>
          </cell>
        </row>
        <row r="886">
          <cell r="C886" t="str">
            <v>I_000-55-1-04.60-0021</v>
          </cell>
          <cell r="AB886">
            <v>18393.390179999999</v>
          </cell>
          <cell r="NQ886">
            <v>18393.390179999999</v>
          </cell>
          <cell r="OP886">
            <v>15491.6291</v>
          </cell>
          <cell r="PX886">
            <v>15491.6291</v>
          </cell>
        </row>
        <row r="887">
          <cell r="C887" t="str">
            <v>I_000-55-1-04.60-0022</v>
          </cell>
          <cell r="AB887">
            <v>8260.0784500000009</v>
          </cell>
          <cell r="NQ887">
            <v>8260.0784499999991</v>
          </cell>
          <cell r="OP887">
            <v>6956.9595799999997</v>
          </cell>
          <cell r="PX887">
            <v>6956.9595799999997</v>
          </cell>
        </row>
        <row r="888">
          <cell r="C888" t="str">
            <v>I_000-52-1-04.30-0004</v>
          </cell>
          <cell r="AB888">
            <v>34280.499949999998</v>
          </cell>
          <cell r="NQ888">
            <v>34280.499949999998</v>
          </cell>
          <cell r="OP888">
            <v>28829.640000000003</v>
          </cell>
          <cell r="PX888">
            <v>28829.640000000003</v>
          </cell>
        </row>
        <row r="889">
          <cell r="C889" t="str">
            <v>F_000-52-1-04.10-0627</v>
          </cell>
          <cell r="AB889">
            <v>0</v>
          </cell>
          <cell r="NQ889">
            <v>0</v>
          </cell>
          <cell r="OP889">
            <v>0</v>
          </cell>
          <cell r="PX889">
            <v>0</v>
          </cell>
        </row>
        <row r="890">
          <cell r="C890" t="str">
            <v>J_000-56-1-06.70-0005</v>
          </cell>
          <cell r="AB890">
            <v>4335.5010000000002</v>
          </cell>
          <cell r="NQ890">
            <v>4335.5009999999993</v>
          </cell>
          <cell r="OP890">
            <v>3612.9175</v>
          </cell>
          <cell r="PX890">
            <v>3612.9175</v>
          </cell>
        </row>
        <row r="891">
          <cell r="C891" t="str">
            <v>J_000-55-1-04.40-0385</v>
          </cell>
          <cell r="AB891">
            <v>24641.78342</v>
          </cell>
          <cell r="NQ891">
            <v>24641.78342</v>
          </cell>
          <cell r="OP891">
            <v>20534.819520000001</v>
          </cell>
          <cell r="PX891">
            <v>20534.819520000001</v>
          </cell>
        </row>
        <row r="892">
          <cell r="C892" t="str">
            <v>J_000-55-1-04.40-0386</v>
          </cell>
          <cell r="AB892">
            <v>49283.566850000003</v>
          </cell>
          <cell r="NQ892">
            <v>49283.566850000003</v>
          </cell>
          <cell r="OP892">
            <v>41069.639040000002</v>
          </cell>
          <cell r="PX892">
            <v>41069.639040000002</v>
          </cell>
        </row>
        <row r="1061">
          <cell r="C1061" t="str">
            <v>Г</v>
          </cell>
          <cell r="AB1061">
            <v>965005.99335</v>
          </cell>
          <cell r="NQ1061">
            <v>268135.64199000003</v>
          </cell>
          <cell r="OP1061">
            <v>833008.34886999999</v>
          </cell>
          <cell r="PX1061">
            <v>220342.19863999999</v>
          </cell>
        </row>
        <row r="1062">
          <cell r="C1062" t="str">
            <v>Г</v>
          </cell>
        </row>
        <row r="1066">
          <cell r="C1066" t="str">
            <v>Г</v>
          </cell>
          <cell r="AB1066">
            <v>965005.99335</v>
          </cell>
          <cell r="NQ1066">
            <v>268135.64199000003</v>
          </cell>
          <cell r="OP1066">
            <v>833008.34886999999</v>
          </cell>
          <cell r="PX1066">
            <v>220342.19863999999</v>
          </cell>
        </row>
        <row r="1068">
          <cell r="C1068" t="str">
            <v>F_000-55-2-01.12-0026</v>
          </cell>
          <cell r="AB1068">
            <v>102511.72040000001</v>
          </cell>
          <cell r="NQ1068">
            <v>30921.307159999997</v>
          </cell>
          <cell r="OP1068">
            <v>91288.550850000014</v>
          </cell>
          <cell r="PX1068">
            <v>29100.082590000002</v>
          </cell>
        </row>
        <row r="1069">
          <cell r="C1069" t="str">
            <v>F_000-54-2-01.21-0004</v>
          </cell>
          <cell r="AB1069">
            <v>184432.70220999999</v>
          </cell>
          <cell r="NQ1069">
            <v>420</v>
          </cell>
          <cell r="OP1069">
            <v>158549.93648</v>
          </cell>
          <cell r="PX1069">
            <v>0</v>
          </cell>
        </row>
        <row r="1070">
          <cell r="C1070" t="str">
            <v>F_000-54-2-01.12-0967</v>
          </cell>
          <cell r="AB1070">
            <v>678061.57074</v>
          </cell>
          <cell r="NQ1070">
            <v>236794.33483000001</v>
          </cell>
          <cell r="OP1070">
            <v>583169.86153999995</v>
          </cell>
          <cell r="PX1070">
            <v>191242.11604999998</v>
          </cell>
        </row>
        <row r="1074">
          <cell r="C1074" t="str">
            <v>Г</v>
          </cell>
          <cell r="AB1074">
            <v>50263.078970000002</v>
          </cell>
          <cell r="NQ1074">
            <v>34101.907500000001</v>
          </cell>
          <cell r="OP1074">
            <v>43751.841830000005</v>
          </cell>
          <cell r="PX1074">
            <v>29303.524140000001</v>
          </cell>
        </row>
        <row r="1075">
          <cell r="C1075" t="str">
            <v>F_000-53-2-02.31-0630</v>
          </cell>
          <cell r="AB1075">
            <v>16800.975930000001</v>
          </cell>
          <cell r="NQ1075">
            <v>16641.24826</v>
          </cell>
          <cell r="OP1075">
            <v>14360.08287</v>
          </cell>
          <cell r="PX1075">
            <v>14205.74626</v>
          </cell>
        </row>
        <row r="1076">
          <cell r="C1076" t="str">
            <v>F_000-53-2-03.31-0110</v>
          </cell>
          <cell r="AB1076">
            <v>16091.443799999999</v>
          </cell>
          <cell r="NQ1076">
            <v>90</v>
          </cell>
          <cell r="OP1076">
            <v>14293.98108</v>
          </cell>
          <cell r="PX1076">
            <v>0</v>
          </cell>
        </row>
        <row r="1077">
          <cell r="C1077" t="str">
            <v>I_000-55-2-01.32-1849</v>
          </cell>
          <cell r="AB1077">
            <v>17370.659240000001</v>
          </cell>
          <cell r="NQ1077">
            <v>17370.659239999997</v>
          </cell>
          <cell r="OP1077">
            <v>15097.777880000001</v>
          </cell>
          <cell r="PX1077">
            <v>15097.777880000001</v>
          </cell>
        </row>
        <row r="1086">
          <cell r="C1086" t="str">
            <v>Г</v>
          </cell>
          <cell r="AB1086">
            <v>0</v>
          </cell>
          <cell r="NQ1086">
            <v>0</v>
          </cell>
          <cell r="OP1086">
            <v>0</v>
          </cell>
          <cell r="PX1086">
            <v>0</v>
          </cell>
        </row>
        <row r="1093">
          <cell r="C1093" t="str">
            <v>Г</v>
          </cell>
          <cell r="AB1093">
            <v>1685040.66781</v>
          </cell>
          <cell r="NQ1093">
            <v>1663818.8128000002</v>
          </cell>
          <cell r="OP1093">
            <v>1417036.3633599996</v>
          </cell>
          <cell r="PX1093">
            <v>1362259.4927099992</v>
          </cell>
        </row>
        <row r="1094">
          <cell r="C1094" t="str">
            <v>F_000-54-1-06.70-0669</v>
          </cell>
          <cell r="AB1094">
            <v>0</v>
          </cell>
          <cell r="NQ1094">
            <v>0</v>
          </cell>
          <cell r="OP1094">
            <v>0</v>
          </cell>
          <cell r="PX1094">
            <v>0</v>
          </cell>
        </row>
        <row r="1095">
          <cell r="C1095" t="str">
            <v>I_000-55-1-04.40-0001</v>
          </cell>
          <cell r="AB1095">
            <v>11240.2662</v>
          </cell>
          <cell r="NQ1095">
            <v>11240.2662</v>
          </cell>
          <cell r="OP1095">
            <v>9456.159999999998</v>
          </cell>
          <cell r="PX1095">
            <v>9456.159999999998</v>
          </cell>
        </row>
        <row r="1096">
          <cell r="C1096" t="str">
            <v>F_000-52-2-06.70-0002</v>
          </cell>
          <cell r="AB1096">
            <v>4991.9016000000001</v>
          </cell>
          <cell r="NQ1096">
            <v>4991.9016000000001</v>
          </cell>
          <cell r="OP1096">
            <v>4182.3770000000004</v>
          </cell>
          <cell r="PX1096">
            <v>4182.3770000000004</v>
          </cell>
        </row>
        <row r="1097">
          <cell r="C1097" t="str">
            <v>F_000-55-2-06.70-0001</v>
          </cell>
          <cell r="AB1097">
            <v>4639.6034</v>
          </cell>
          <cell r="NQ1097">
            <v>4639.6034</v>
          </cell>
          <cell r="OP1097">
            <v>3887.31</v>
          </cell>
          <cell r="PX1097">
            <v>3887.31</v>
          </cell>
        </row>
        <row r="1098">
          <cell r="C1098" t="str">
            <v>F_000-53-1-06.20-0001</v>
          </cell>
          <cell r="AB1098">
            <v>1311.4128000000001</v>
          </cell>
          <cell r="NQ1098">
            <v>1311.4128000000001</v>
          </cell>
          <cell r="OP1098">
            <v>1099.0509999999999</v>
          </cell>
          <cell r="PX1098">
            <v>1099.0509999999999</v>
          </cell>
        </row>
        <row r="1099">
          <cell r="C1099" t="str">
            <v>G_000-51-1-06.20-0001</v>
          </cell>
          <cell r="AB1099">
            <v>0</v>
          </cell>
          <cell r="NQ1099">
            <v>0</v>
          </cell>
          <cell r="OP1099">
            <v>0</v>
          </cell>
          <cell r="PX1099">
            <v>0</v>
          </cell>
        </row>
        <row r="1100">
          <cell r="C1100" t="str">
            <v>G_000-52-1-06.20-0618</v>
          </cell>
          <cell r="AB1100">
            <v>0</v>
          </cell>
          <cell r="NQ1100">
            <v>0</v>
          </cell>
          <cell r="OP1100">
            <v>0</v>
          </cell>
          <cell r="PX1100">
            <v>0</v>
          </cell>
        </row>
        <row r="1101">
          <cell r="C1101" t="str">
            <v>G_000-54-1-06.20-0001</v>
          </cell>
          <cell r="AB1101">
            <v>0</v>
          </cell>
          <cell r="NQ1101">
            <v>0</v>
          </cell>
          <cell r="OP1101">
            <v>0</v>
          </cell>
          <cell r="PX1101">
            <v>0</v>
          </cell>
        </row>
        <row r="1102">
          <cell r="C1102" t="str">
            <v>G_000-55-1-06.20-0626</v>
          </cell>
          <cell r="AB1102">
            <v>3320.8076299999998</v>
          </cell>
          <cell r="NQ1102">
            <v>3320.8076299999998</v>
          </cell>
          <cell r="OP1102">
            <v>2832.6720399999999</v>
          </cell>
          <cell r="PX1102">
            <v>2832.6720399999999</v>
          </cell>
        </row>
        <row r="1103">
          <cell r="C1103" t="str">
            <v>G_000-53-1-06.20-0002</v>
          </cell>
          <cell r="AB1103">
            <v>0</v>
          </cell>
          <cell r="NQ1103">
            <v>0</v>
          </cell>
          <cell r="OP1103">
            <v>0</v>
          </cell>
          <cell r="PX1103">
            <v>0</v>
          </cell>
        </row>
        <row r="1104">
          <cell r="C1104" t="str">
            <v>F_000-56-1-07.10-0001</v>
          </cell>
          <cell r="AB1104">
            <v>2045.7</v>
          </cell>
          <cell r="NQ1104">
            <v>2045.7</v>
          </cell>
          <cell r="OP1104">
            <v>1734.5135600000001</v>
          </cell>
          <cell r="PX1104">
            <v>1734.5135600000001</v>
          </cell>
        </row>
        <row r="1105">
          <cell r="C1105" t="str">
            <v>G_000-56-1-07.10-0104</v>
          </cell>
          <cell r="AB1105">
            <v>3781.85</v>
          </cell>
          <cell r="NQ1105">
            <v>3781.85</v>
          </cell>
          <cell r="OP1105">
            <v>3205.39237</v>
          </cell>
          <cell r="PX1105">
            <v>3205.39237</v>
          </cell>
        </row>
        <row r="1106">
          <cell r="C1106" t="str">
            <v>G_000-56-1-07.10-0105</v>
          </cell>
          <cell r="AB1106">
            <v>7502.75</v>
          </cell>
          <cell r="NQ1106">
            <v>7502.75</v>
          </cell>
          <cell r="OP1106">
            <v>6358.6822000000002</v>
          </cell>
          <cell r="PX1106">
            <v>6358.6822000000002</v>
          </cell>
        </row>
        <row r="1107">
          <cell r="C1107" t="str">
            <v>G_000-56-1-07.10-0109</v>
          </cell>
          <cell r="AB1107">
            <v>14001.4</v>
          </cell>
          <cell r="NQ1107">
            <v>14001.4</v>
          </cell>
          <cell r="OP1107">
            <v>11867.33221</v>
          </cell>
          <cell r="PX1107">
            <v>11867.332209999999</v>
          </cell>
        </row>
        <row r="1108">
          <cell r="C1108" t="str">
            <v>G_000-56-1-07.10-0110</v>
          </cell>
          <cell r="AB1108">
            <v>40453.054660000002</v>
          </cell>
          <cell r="NQ1108">
            <v>40447.554660000009</v>
          </cell>
          <cell r="OP1108">
            <v>34162.070970000001</v>
          </cell>
          <cell r="PX1108">
            <v>30088.774359999999</v>
          </cell>
        </row>
        <row r="1109">
          <cell r="C1109" t="str">
            <v>G_000-56-1-07.10-0111</v>
          </cell>
          <cell r="AB1109">
            <v>491.65</v>
          </cell>
          <cell r="NQ1109">
            <v>491.65000000000003</v>
          </cell>
          <cell r="OP1109">
            <v>417.20931999999999</v>
          </cell>
          <cell r="PX1109">
            <v>417.20931999999999</v>
          </cell>
        </row>
        <row r="1110">
          <cell r="C1110" t="str">
            <v>G_000-56-1-07.10-0112</v>
          </cell>
          <cell r="AB1110">
            <v>48473.098160000001</v>
          </cell>
          <cell r="NQ1110">
            <v>48473.098159999994</v>
          </cell>
          <cell r="OP1110">
            <v>41096.286639999998</v>
          </cell>
          <cell r="PX1110">
            <v>41096.286639999998</v>
          </cell>
        </row>
        <row r="1111">
          <cell r="C1111" t="str">
            <v>G_000-56-1-07.10-0113</v>
          </cell>
          <cell r="AB1111">
            <v>63354.455750000001</v>
          </cell>
          <cell r="NQ1111">
            <v>63354.455750000001</v>
          </cell>
          <cell r="OP1111">
            <v>53424.019330000003</v>
          </cell>
          <cell r="PX1111">
            <v>53424.019330000003</v>
          </cell>
        </row>
        <row r="1112">
          <cell r="C1112" t="str">
            <v>G_000-56-1-07.10-0115</v>
          </cell>
          <cell r="AB1112">
            <v>4073.75</v>
          </cell>
          <cell r="NQ1112">
            <v>4073.7499999999995</v>
          </cell>
          <cell r="OP1112">
            <v>3452.75</v>
          </cell>
          <cell r="PX1112">
            <v>3452.75</v>
          </cell>
        </row>
        <row r="1113">
          <cell r="C1113" t="str">
            <v>G_000-56-1-07.10-0118</v>
          </cell>
          <cell r="AB1113">
            <v>3840.6590000000001</v>
          </cell>
          <cell r="NQ1113">
            <v>3840.6590000000001</v>
          </cell>
          <cell r="OP1113">
            <v>3255.2305099999999</v>
          </cell>
          <cell r="PX1113">
            <v>3255.2305099999999</v>
          </cell>
        </row>
        <row r="1114">
          <cell r="C1114" t="str">
            <v>G_000-56-1-07.10-0119</v>
          </cell>
          <cell r="AB1114">
            <v>16779.39302</v>
          </cell>
          <cell r="NQ1114">
            <v>16779.39302</v>
          </cell>
          <cell r="OP1114">
            <v>14051.215790000002</v>
          </cell>
          <cell r="PX1114">
            <v>14051.215790000002</v>
          </cell>
        </row>
        <row r="1115">
          <cell r="C1115" t="str">
            <v>G_000-56-1-07.10-0120</v>
          </cell>
          <cell r="AB1115">
            <v>12203.47718</v>
          </cell>
          <cell r="NQ1115">
            <v>12203.47718</v>
          </cell>
          <cell r="OP1115">
            <v>10170.51432</v>
          </cell>
          <cell r="PX1115">
            <v>10170.51432</v>
          </cell>
        </row>
        <row r="1116">
          <cell r="C1116" t="str">
            <v>G_000-56-1-07.10-0122</v>
          </cell>
          <cell r="AB1116">
            <v>8348.6996600000002</v>
          </cell>
          <cell r="NQ1116">
            <v>8347.8496599999999</v>
          </cell>
          <cell r="OP1116">
            <v>7075.7336100000002</v>
          </cell>
          <cell r="PX1116">
            <v>3007.087</v>
          </cell>
        </row>
        <row r="1117">
          <cell r="C1117" t="str">
            <v>G_000-56-1-07.10-0123</v>
          </cell>
          <cell r="AB1117">
            <v>17906.71054</v>
          </cell>
          <cell r="NQ1117">
            <v>17906.71054</v>
          </cell>
          <cell r="OP1117">
            <v>14984.085419999999</v>
          </cell>
          <cell r="PX1117">
            <v>14984.085419999999</v>
          </cell>
        </row>
        <row r="1118">
          <cell r="C1118" t="str">
            <v>G_000-56-1-07.10-0124</v>
          </cell>
          <cell r="AB1118">
            <v>0</v>
          </cell>
          <cell r="NQ1118">
            <v>0</v>
          </cell>
          <cell r="OP1118">
            <v>0</v>
          </cell>
          <cell r="PX1118">
            <v>0</v>
          </cell>
        </row>
        <row r="1119">
          <cell r="C1119" t="str">
            <v>G_000-56-1-07.10-0126</v>
          </cell>
          <cell r="AB1119">
            <v>16005.60003</v>
          </cell>
          <cell r="NQ1119">
            <v>16005.60003</v>
          </cell>
          <cell r="OP1119">
            <v>13564.922060000001</v>
          </cell>
          <cell r="PX1119">
            <v>13564.922060000001</v>
          </cell>
        </row>
        <row r="1120">
          <cell r="C1120" t="str">
            <v>G_000-56-1-07.10-0130</v>
          </cell>
          <cell r="AB1120">
            <v>12617.05</v>
          </cell>
          <cell r="NQ1120">
            <v>12617.050000000001</v>
          </cell>
          <cell r="OP1120">
            <v>10692.85</v>
          </cell>
          <cell r="PX1120">
            <v>10692.85</v>
          </cell>
        </row>
        <row r="1121">
          <cell r="C1121" t="str">
            <v>G_000-56-1-07.10-0131</v>
          </cell>
          <cell r="AB1121">
            <v>0</v>
          </cell>
          <cell r="NQ1121">
            <v>0</v>
          </cell>
          <cell r="OP1121">
            <v>0</v>
          </cell>
          <cell r="PX1121">
            <v>0</v>
          </cell>
        </row>
        <row r="1122">
          <cell r="C1122" t="str">
            <v>G_000-56-1-07.10-0132</v>
          </cell>
          <cell r="AB1122">
            <v>4151.75</v>
          </cell>
          <cell r="NQ1122">
            <v>4151.75</v>
          </cell>
          <cell r="OP1122">
            <v>3518.8669500000001</v>
          </cell>
          <cell r="PX1122">
            <v>3518.8669500000001</v>
          </cell>
        </row>
        <row r="1123">
          <cell r="C1123" t="str">
            <v>G_000-56-1-07.10-0133</v>
          </cell>
          <cell r="AB1123">
            <v>2002.35</v>
          </cell>
          <cell r="NQ1123">
            <v>2002.35</v>
          </cell>
          <cell r="OP1123">
            <v>1697.2652499999999</v>
          </cell>
          <cell r="PX1123">
            <v>1697.2652499999999</v>
          </cell>
        </row>
        <row r="1124">
          <cell r="C1124" t="str">
            <v>G_000-56-1-07.10-0135</v>
          </cell>
          <cell r="AB1124">
            <v>2102.35</v>
          </cell>
          <cell r="NQ1124">
            <v>2102.35</v>
          </cell>
          <cell r="OP1124">
            <v>1782.0110199999999</v>
          </cell>
          <cell r="PX1124">
            <v>1782.0110199999999</v>
          </cell>
        </row>
        <row r="1125">
          <cell r="C1125" t="str">
            <v>G_000-56-1-07.10-0136</v>
          </cell>
          <cell r="AB1125">
            <v>2292.35</v>
          </cell>
          <cell r="NQ1125">
            <v>2292.35</v>
          </cell>
          <cell r="OP1125">
            <v>1943.0279699999999</v>
          </cell>
          <cell r="PX1125">
            <v>1943.0279699999999</v>
          </cell>
        </row>
        <row r="1126">
          <cell r="C1126" t="str">
            <v>G_000-56-1-07.10-0137</v>
          </cell>
          <cell r="AB1126">
            <v>1412.45</v>
          </cell>
          <cell r="NQ1126">
            <v>1412.45</v>
          </cell>
          <cell r="OP1126">
            <v>1197.3499999999999</v>
          </cell>
          <cell r="PX1126">
            <v>1197.3499999999999</v>
          </cell>
        </row>
        <row r="1127">
          <cell r="C1127" t="str">
            <v>G_000-56-1-07.10-0138</v>
          </cell>
          <cell r="AB1127">
            <v>1762.35</v>
          </cell>
          <cell r="NQ1127">
            <v>1762.3500000000001</v>
          </cell>
          <cell r="OP1127">
            <v>1493.8754199999998</v>
          </cell>
          <cell r="PX1127">
            <v>1493.8754199999998</v>
          </cell>
        </row>
        <row r="1128">
          <cell r="C1128" t="str">
            <v>G_000-56-1-07.10-0139</v>
          </cell>
          <cell r="AB1128">
            <v>1352.35</v>
          </cell>
          <cell r="NQ1128">
            <v>1352.3500000000001</v>
          </cell>
          <cell r="OP1128">
            <v>1146.4177999999999</v>
          </cell>
          <cell r="PX1128">
            <v>1146.4177999999999</v>
          </cell>
        </row>
        <row r="1129">
          <cell r="C1129" t="str">
            <v>G_000-56-1-07.10-0140</v>
          </cell>
          <cell r="AB1129">
            <v>18316.45</v>
          </cell>
          <cell r="NQ1129">
            <v>18316.45</v>
          </cell>
          <cell r="OP1129">
            <v>15522.85</v>
          </cell>
          <cell r="PX1129">
            <v>15522.85</v>
          </cell>
        </row>
        <row r="1130">
          <cell r="C1130" t="str">
            <v>G_000-56-1-07.10-0141</v>
          </cell>
          <cell r="AB1130">
            <v>547.4</v>
          </cell>
          <cell r="NQ1130">
            <v>547.4</v>
          </cell>
          <cell r="OP1130">
            <v>465.3322</v>
          </cell>
          <cell r="PX1130">
            <v>465.3322</v>
          </cell>
        </row>
        <row r="1131">
          <cell r="C1131" t="str">
            <v>G_000-56-1-07.10-0142</v>
          </cell>
          <cell r="AB1131">
            <v>0</v>
          </cell>
          <cell r="NQ1131">
            <v>0</v>
          </cell>
          <cell r="OP1131">
            <v>0</v>
          </cell>
          <cell r="PX1131">
            <v>0</v>
          </cell>
        </row>
        <row r="1132">
          <cell r="C1132" t="str">
            <v>G_000-56-1-07.10-0144</v>
          </cell>
          <cell r="AB1132">
            <v>80.222499999999997</v>
          </cell>
          <cell r="NQ1132">
            <v>80.222499999999997</v>
          </cell>
          <cell r="OP1132">
            <v>68.423729999999992</v>
          </cell>
          <cell r="PX1132">
            <v>68.423729999999992</v>
          </cell>
        </row>
        <row r="1133">
          <cell r="C1133" t="str">
            <v>G_000-56-1-07.10-0145</v>
          </cell>
          <cell r="AB1133">
            <v>509.1</v>
          </cell>
          <cell r="NQ1133">
            <v>509.1</v>
          </cell>
          <cell r="OP1133">
            <v>433.5915</v>
          </cell>
          <cell r="PX1133">
            <v>433.5915</v>
          </cell>
        </row>
        <row r="1134">
          <cell r="C1134" t="str">
            <v>G_000-56-1-07.10-0147</v>
          </cell>
          <cell r="AB1134">
            <v>1439.59</v>
          </cell>
          <cell r="NQ1134">
            <v>1439.5900000000001</v>
          </cell>
          <cell r="OP1134">
            <v>1220.3499999999999</v>
          </cell>
          <cell r="PX1134">
            <v>1220.3499999999999</v>
          </cell>
        </row>
        <row r="1135">
          <cell r="C1135" t="str">
            <v>G_000-56-1-07.10-0149</v>
          </cell>
          <cell r="AB1135">
            <v>3768.9320400000001</v>
          </cell>
          <cell r="NQ1135">
            <v>3768.9320400000001</v>
          </cell>
          <cell r="OP1135">
            <v>3199.96317</v>
          </cell>
          <cell r="PX1135">
            <v>3199.96317</v>
          </cell>
        </row>
        <row r="1136">
          <cell r="C1136" t="str">
            <v>G_000-56-1-07.10-0150</v>
          </cell>
          <cell r="AB1136">
            <v>0</v>
          </cell>
          <cell r="NQ1136">
            <v>0</v>
          </cell>
          <cell r="OP1136">
            <v>0</v>
          </cell>
          <cell r="PX1136">
            <v>0</v>
          </cell>
        </row>
        <row r="1137">
          <cell r="C1137" t="str">
            <v>G_000-56-1-07.10-0151</v>
          </cell>
          <cell r="AB1137">
            <v>25841.904869999998</v>
          </cell>
          <cell r="NQ1137">
            <v>25841.904869999998</v>
          </cell>
          <cell r="OP1137">
            <v>21869.547010000002</v>
          </cell>
          <cell r="PX1137">
            <v>21869.547010000002</v>
          </cell>
        </row>
        <row r="1138">
          <cell r="C1138" t="str">
            <v>G_000-56-1-07.10-0152</v>
          </cell>
          <cell r="AB1138">
            <v>656.38599999999997</v>
          </cell>
          <cell r="NQ1138">
            <v>656.38600000000008</v>
          </cell>
          <cell r="OP1138">
            <v>556.69407000000001</v>
          </cell>
          <cell r="PX1138">
            <v>556.69407000000001</v>
          </cell>
        </row>
        <row r="1139">
          <cell r="C1139" t="str">
            <v>G_000-56-1-07.10-0153</v>
          </cell>
          <cell r="AB1139">
            <v>32389.322530000001</v>
          </cell>
          <cell r="NQ1139">
            <v>32380.772530000002</v>
          </cell>
          <cell r="OP1139">
            <v>27342.697769999999</v>
          </cell>
          <cell r="PX1139">
            <v>25502.422769999997</v>
          </cell>
        </row>
        <row r="1140">
          <cell r="C1140" t="str">
            <v>G_000-56-1-07.10-0155</v>
          </cell>
          <cell r="AB1140">
            <v>13396.018</v>
          </cell>
          <cell r="NQ1140">
            <v>13396.018</v>
          </cell>
          <cell r="OP1140">
            <v>11353.861870000001</v>
          </cell>
          <cell r="PX1140">
            <v>11353.861870000001</v>
          </cell>
        </row>
        <row r="1141">
          <cell r="C1141" t="str">
            <v>G_000-56-1-07.10-0157</v>
          </cell>
          <cell r="AB1141">
            <v>0</v>
          </cell>
          <cell r="NQ1141">
            <v>0</v>
          </cell>
          <cell r="OP1141">
            <v>0</v>
          </cell>
          <cell r="PX1141">
            <v>0</v>
          </cell>
        </row>
        <row r="1142">
          <cell r="C1142" t="str">
            <v>G_000-56-1-07.10-0159</v>
          </cell>
          <cell r="AB1142">
            <v>14738.25</v>
          </cell>
          <cell r="NQ1142">
            <v>14738.25</v>
          </cell>
          <cell r="OP1142">
            <v>12491.300850000001</v>
          </cell>
          <cell r="PX1142">
            <v>12491.300850000001</v>
          </cell>
        </row>
        <row r="1143">
          <cell r="C1143" t="str">
            <v>I_000-56-1-07.10-0161</v>
          </cell>
          <cell r="AB1143">
            <v>4043.8610800000001</v>
          </cell>
          <cell r="NQ1143">
            <v>4043.8610800000001</v>
          </cell>
          <cell r="OP1143">
            <v>3428.7399</v>
          </cell>
          <cell r="PX1143">
            <v>3428.7399</v>
          </cell>
        </row>
        <row r="1144">
          <cell r="C1144" t="str">
            <v>I_000-56-1-07.10-0164</v>
          </cell>
          <cell r="AB1144">
            <v>5602.75</v>
          </cell>
          <cell r="NQ1144">
            <v>5602.75</v>
          </cell>
          <cell r="OP1144">
            <v>4748.51271</v>
          </cell>
          <cell r="PX1144">
            <v>4748.51271</v>
          </cell>
        </row>
        <row r="1145">
          <cell r="C1145" t="str">
            <v>I_000-56-1-07.10-0165</v>
          </cell>
          <cell r="AB1145">
            <v>22068.55</v>
          </cell>
          <cell r="NQ1145">
            <v>22068.55</v>
          </cell>
          <cell r="OP1145">
            <v>18703.465249999997</v>
          </cell>
          <cell r="PX1145">
            <v>18703.465249999997</v>
          </cell>
        </row>
        <row r="1146">
          <cell r="C1146" t="str">
            <v>I_000-56-1-07.10-0166</v>
          </cell>
          <cell r="AB1146">
            <v>26262.852510000001</v>
          </cell>
          <cell r="NQ1146">
            <v>26262.852509999997</v>
          </cell>
          <cell r="OP1146">
            <v>22061.310989999998</v>
          </cell>
          <cell r="PX1146">
            <v>22061.310989999998</v>
          </cell>
        </row>
        <row r="1147">
          <cell r="C1147" t="str">
            <v>I_000-56-1-07.10-0172</v>
          </cell>
          <cell r="AB1147">
            <v>0</v>
          </cell>
          <cell r="NQ1147">
            <v>0</v>
          </cell>
          <cell r="OP1147">
            <v>0</v>
          </cell>
          <cell r="PX1147">
            <v>0</v>
          </cell>
        </row>
        <row r="1148">
          <cell r="C1148" t="str">
            <v>I_000-56-1-07.10-0167</v>
          </cell>
          <cell r="AB1148">
            <v>12425.67</v>
          </cell>
          <cell r="NQ1148">
            <v>12425.67</v>
          </cell>
          <cell r="OP1148">
            <v>10531.967810000002</v>
          </cell>
          <cell r="PX1148">
            <v>10531.967810000002</v>
          </cell>
        </row>
        <row r="1149">
          <cell r="C1149" t="str">
            <v>I_000-56-1-07.10-0168</v>
          </cell>
          <cell r="AB1149">
            <v>4491.75</v>
          </cell>
          <cell r="NQ1149">
            <v>4491.75</v>
          </cell>
          <cell r="OP1149">
            <v>3806.98729</v>
          </cell>
          <cell r="PX1149">
            <v>3806.98729</v>
          </cell>
        </row>
        <row r="1150">
          <cell r="C1150" t="str">
            <v>I_000-56-1-07.10-0169</v>
          </cell>
          <cell r="AB1150">
            <v>26359.957920000001</v>
          </cell>
          <cell r="NQ1150">
            <v>26359.957920000001</v>
          </cell>
          <cell r="OP1150">
            <v>22251.53872</v>
          </cell>
          <cell r="PX1150">
            <v>22251.53872</v>
          </cell>
        </row>
        <row r="1151">
          <cell r="C1151" t="str">
            <v>I_000-56-1-07.10-0170</v>
          </cell>
          <cell r="AB1151">
            <v>0</v>
          </cell>
          <cell r="NQ1151">
            <v>0</v>
          </cell>
          <cell r="OP1151">
            <v>0</v>
          </cell>
          <cell r="PX1151">
            <v>0</v>
          </cell>
        </row>
        <row r="1152">
          <cell r="C1152" t="str">
            <v>I_000-56-1-07.10-0171</v>
          </cell>
          <cell r="AB1152">
            <v>0</v>
          </cell>
          <cell r="NQ1152">
            <v>0</v>
          </cell>
          <cell r="OP1152">
            <v>0</v>
          </cell>
          <cell r="PX1152">
            <v>0</v>
          </cell>
        </row>
        <row r="1153">
          <cell r="C1153" t="str">
            <v>I_000-56-1-07.10-0175</v>
          </cell>
          <cell r="AB1153">
            <v>19875.59</v>
          </cell>
          <cell r="NQ1153">
            <v>19875.59</v>
          </cell>
          <cell r="OP1153">
            <v>16735.14171</v>
          </cell>
          <cell r="PX1153">
            <v>16735.14171</v>
          </cell>
        </row>
        <row r="1154">
          <cell r="C1154" t="str">
            <v>I_000-56-1-07.10-0177</v>
          </cell>
          <cell r="AB1154">
            <v>7967.8363099999997</v>
          </cell>
          <cell r="NQ1154">
            <v>7967.8363100000006</v>
          </cell>
          <cell r="OP1154">
            <v>6668.3615</v>
          </cell>
          <cell r="PX1154">
            <v>6668.3615</v>
          </cell>
        </row>
        <row r="1155">
          <cell r="C1155" t="str">
            <v>I_000-56-1-07.10-0178</v>
          </cell>
          <cell r="AB1155">
            <v>0</v>
          </cell>
          <cell r="NQ1155">
            <v>0</v>
          </cell>
          <cell r="OP1155">
            <v>0</v>
          </cell>
          <cell r="PX1155">
            <v>0</v>
          </cell>
        </row>
        <row r="1156">
          <cell r="C1156" t="str">
            <v>I_000-56-1-07.10-0179</v>
          </cell>
          <cell r="AB1156">
            <v>69.5</v>
          </cell>
          <cell r="NQ1156">
            <v>69.5</v>
          </cell>
          <cell r="OP1156">
            <v>69.5</v>
          </cell>
          <cell r="PX1156">
            <v>69.5</v>
          </cell>
        </row>
        <row r="1157">
          <cell r="C1157" t="str">
            <v>I_000-56-1-07.10-0180</v>
          </cell>
          <cell r="AB1157">
            <v>4432.75</v>
          </cell>
          <cell r="NQ1157">
            <v>4432.75</v>
          </cell>
          <cell r="OP1157">
            <v>3756.98729</v>
          </cell>
          <cell r="PX1157">
            <v>3756.98729</v>
          </cell>
        </row>
        <row r="1158">
          <cell r="C1158" t="str">
            <v>I_000-56-1-07.10-0181</v>
          </cell>
          <cell r="AB1158">
            <v>13916.21659</v>
          </cell>
          <cell r="NQ1158">
            <v>13916.21659</v>
          </cell>
          <cell r="OP1158">
            <v>11675.44744</v>
          </cell>
          <cell r="PX1158">
            <v>11675.44744</v>
          </cell>
        </row>
        <row r="1159">
          <cell r="C1159" t="str">
            <v>I_000-56-1-07.10-0182</v>
          </cell>
          <cell r="AB1159">
            <v>17536.609530000002</v>
          </cell>
          <cell r="NQ1159">
            <v>17536.609530000002</v>
          </cell>
          <cell r="OP1159">
            <v>14614.29961</v>
          </cell>
          <cell r="PX1159">
            <v>14614.29961</v>
          </cell>
        </row>
        <row r="1160">
          <cell r="C1160" t="str">
            <v>I_000-56-1-07.10-0183</v>
          </cell>
          <cell r="AB1160">
            <v>76467.377280000001</v>
          </cell>
          <cell r="NQ1160">
            <v>76467.377280000001</v>
          </cell>
          <cell r="OP1160">
            <v>63724.647729999997</v>
          </cell>
          <cell r="PX1160">
            <v>63724.647729999997</v>
          </cell>
        </row>
        <row r="1161">
          <cell r="C1161" t="str">
            <v>I_000-56-1-07.10-0184</v>
          </cell>
          <cell r="AB1161">
            <v>0</v>
          </cell>
          <cell r="NQ1161">
            <v>0</v>
          </cell>
          <cell r="OP1161">
            <v>0</v>
          </cell>
          <cell r="PX1161">
            <v>0</v>
          </cell>
        </row>
        <row r="1162">
          <cell r="C1162" t="str">
            <v>F_000-56-1-04.50-0955</v>
          </cell>
          <cell r="AB1162">
            <v>34055.805699999997</v>
          </cell>
          <cell r="NQ1162">
            <v>13560</v>
          </cell>
          <cell r="OP1162">
            <v>28980.99267</v>
          </cell>
          <cell r="PX1162">
            <v>0</v>
          </cell>
        </row>
        <row r="1163">
          <cell r="C1163" t="str">
            <v>F_000-56-1-07.10-0005</v>
          </cell>
          <cell r="AB1163">
            <v>452.85</v>
          </cell>
          <cell r="NQ1163">
            <v>450</v>
          </cell>
          <cell r="OP1163">
            <v>384.20593000000002</v>
          </cell>
          <cell r="PX1163">
            <v>0</v>
          </cell>
        </row>
        <row r="1164">
          <cell r="C1164" t="str">
            <v>F_000-56-1-07.10-0021</v>
          </cell>
          <cell r="AB1164">
            <v>316.8</v>
          </cell>
          <cell r="NQ1164">
            <v>316.8</v>
          </cell>
          <cell r="OP1164">
            <v>268.74914999999999</v>
          </cell>
          <cell r="PX1164">
            <v>1.8</v>
          </cell>
        </row>
        <row r="1165">
          <cell r="C1165" t="str">
            <v>I_000-56-1-07.10-0186</v>
          </cell>
          <cell r="AB1165">
            <v>10362.250309999999</v>
          </cell>
          <cell r="NQ1165">
            <v>10362.250309999999</v>
          </cell>
          <cell r="OP1165">
            <v>8635.6835900000005</v>
          </cell>
          <cell r="PX1165">
            <v>8635.6835900000005</v>
          </cell>
        </row>
        <row r="1166">
          <cell r="C1166" t="str">
            <v>I_000-56-1-07.10-0188</v>
          </cell>
          <cell r="AB1166">
            <v>22179.10238</v>
          </cell>
          <cell r="NQ1166">
            <v>22179.10238</v>
          </cell>
          <cell r="OP1166">
            <v>18483.501980000001</v>
          </cell>
          <cell r="PX1166">
            <v>18483.501980000001</v>
          </cell>
        </row>
        <row r="1167">
          <cell r="C1167" t="str">
            <v>F_000-56-1-07.20-0104</v>
          </cell>
          <cell r="AB1167">
            <v>29134.093099999998</v>
          </cell>
          <cell r="NQ1167">
            <v>29134.093100000002</v>
          </cell>
          <cell r="OP1167">
            <v>24682.434829999998</v>
          </cell>
          <cell r="PX1167">
            <v>18316.583259999999</v>
          </cell>
        </row>
        <row r="1168">
          <cell r="C1168" t="str">
            <v>F_000-56-1-07.20-0105</v>
          </cell>
          <cell r="AB1168">
            <v>7072.3260799999998</v>
          </cell>
          <cell r="NQ1168">
            <v>7072.3260799999998</v>
          </cell>
          <cell r="OP1168">
            <v>5993.4966700000004</v>
          </cell>
          <cell r="PX1168">
            <v>5993.4966700000004</v>
          </cell>
        </row>
        <row r="1169">
          <cell r="C1169" t="str">
            <v>F_000-56-1-07.20-0107</v>
          </cell>
          <cell r="AB1169">
            <v>4914.2074700000003</v>
          </cell>
          <cell r="NQ1169">
            <v>4914.2074700000003</v>
          </cell>
          <cell r="OP1169">
            <v>4202.6923800000004</v>
          </cell>
          <cell r="PX1169">
            <v>3231.1496700000007</v>
          </cell>
        </row>
        <row r="1170">
          <cell r="C1170" t="str">
            <v>F_000-56-1-07.20-0108</v>
          </cell>
          <cell r="AB1170">
            <v>3746.3041800000001</v>
          </cell>
          <cell r="NQ1170">
            <v>3746.3041800000001</v>
          </cell>
          <cell r="OP1170">
            <v>3174.8340400000002</v>
          </cell>
          <cell r="PX1170">
            <v>2752.3255800000002</v>
          </cell>
        </row>
        <row r="1171">
          <cell r="C1171" t="str">
            <v>F_000-56-1-07.30-0105</v>
          </cell>
          <cell r="AB1171">
            <v>7579.7699499999999</v>
          </cell>
          <cell r="NQ1171">
            <v>7579.7699499999999</v>
          </cell>
          <cell r="OP1171">
            <v>6481.3336900000004</v>
          </cell>
          <cell r="PX1171">
            <v>1878.7269099999996</v>
          </cell>
        </row>
        <row r="1172">
          <cell r="C1172" t="str">
            <v>F_000-56-1-07.30-0106</v>
          </cell>
          <cell r="AB1172">
            <v>17279.920190000001</v>
          </cell>
          <cell r="NQ1172">
            <v>17279.920190000001</v>
          </cell>
          <cell r="OP1172">
            <v>14560.302050000002</v>
          </cell>
          <cell r="PX1172">
            <v>14560.302050000002</v>
          </cell>
        </row>
        <row r="1173">
          <cell r="C1173" t="str">
            <v>F_000-56-1-07.30-0107</v>
          </cell>
          <cell r="AB1173">
            <v>16788.109700000001</v>
          </cell>
          <cell r="NQ1173">
            <v>16788.109700000001</v>
          </cell>
          <cell r="OP1173">
            <v>14080.32272</v>
          </cell>
          <cell r="PX1173">
            <v>14080.32272</v>
          </cell>
        </row>
        <row r="1174">
          <cell r="C1174" t="str">
            <v>F_000-56-1-07.30-0108</v>
          </cell>
          <cell r="AB1174">
            <v>5396.1192600000004</v>
          </cell>
          <cell r="NQ1174">
            <v>5396.1192600000004</v>
          </cell>
          <cell r="OP1174">
            <v>4570.5684799999999</v>
          </cell>
          <cell r="PX1174">
            <v>3485.8227200000001</v>
          </cell>
        </row>
        <row r="1175">
          <cell r="C1175" t="str">
            <v>F_000-56-1-07.30-0109</v>
          </cell>
          <cell r="AB1175">
            <v>997.98788000000002</v>
          </cell>
          <cell r="NQ1175">
            <v>997.98788000000002</v>
          </cell>
          <cell r="OP1175">
            <v>905.81600000000003</v>
          </cell>
          <cell r="PX1175">
            <v>773.44600000000003</v>
          </cell>
        </row>
        <row r="1176">
          <cell r="C1176" t="str">
            <v>F_000-56-1-07.30-0111</v>
          </cell>
          <cell r="AB1176">
            <v>7713.4831100000001</v>
          </cell>
          <cell r="NQ1176">
            <v>7713.4831100000001</v>
          </cell>
          <cell r="OP1176">
            <v>6517.4924799999999</v>
          </cell>
          <cell r="PX1176">
            <v>5914.8077299999995</v>
          </cell>
        </row>
        <row r="1177">
          <cell r="C1177" t="str">
            <v>I_000-52-2-04.30-0001</v>
          </cell>
          <cell r="AB1177">
            <v>21538.971689999998</v>
          </cell>
          <cell r="NQ1177">
            <v>21538.971689999998</v>
          </cell>
          <cell r="OP1177">
            <v>18561.820800000001</v>
          </cell>
          <cell r="PX1177">
            <v>18561.820800000001</v>
          </cell>
        </row>
        <row r="1178">
          <cell r="C1178" t="str">
            <v>F_000-55-2-08.10-1522</v>
          </cell>
          <cell r="AB1178">
            <v>10030.72486</v>
          </cell>
          <cell r="NQ1178">
            <v>10030.724859999998</v>
          </cell>
          <cell r="OP1178">
            <v>8615.8547899999994</v>
          </cell>
          <cell r="PX1178">
            <v>8260.8547899999994</v>
          </cell>
        </row>
        <row r="1179">
          <cell r="C1179" t="str">
            <v>G_000-56-1-07.10-0125</v>
          </cell>
          <cell r="AB1179">
            <v>6500.85</v>
          </cell>
          <cell r="NQ1179">
            <v>6500.85</v>
          </cell>
          <cell r="OP1179">
            <v>5509.6296600000005</v>
          </cell>
          <cell r="PX1179">
            <v>5509.6296600000005</v>
          </cell>
        </row>
        <row r="1180">
          <cell r="C1180" t="str">
            <v>G_000-56-1-07.10-0156</v>
          </cell>
          <cell r="AB1180">
            <v>0</v>
          </cell>
          <cell r="NQ1180">
            <v>0</v>
          </cell>
          <cell r="OP1180">
            <v>0</v>
          </cell>
          <cell r="PX1180">
            <v>0</v>
          </cell>
        </row>
        <row r="1181">
          <cell r="C1181" t="str">
            <v>G_000-56-1-07.10-0160</v>
          </cell>
          <cell r="AB1181">
            <v>0</v>
          </cell>
          <cell r="NQ1181">
            <v>0</v>
          </cell>
          <cell r="OP1181">
            <v>0</v>
          </cell>
          <cell r="PX1181">
            <v>0</v>
          </cell>
        </row>
        <row r="1182">
          <cell r="C1182" t="str">
            <v>G_000-56-1-07.10-0103</v>
          </cell>
          <cell r="AB1182">
            <v>0</v>
          </cell>
          <cell r="NQ1182">
            <v>0</v>
          </cell>
          <cell r="OP1182">
            <v>0</v>
          </cell>
          <cell r="PX1182">
            <v>0</v>
          </cell>
        </row>
        <row r="1183">
          <cell r="C1183" t="str">
            <v>G_000-56-1-07.10-0106</v>
          </cell>
          <cell r="AB1183">
            <v>9214.75</v>
          </cell>
          <cell r="NQ1183">
            <v>9214.75</v>
          </cell>
          <cell r="OP1183">
            <v>7809.5296600000001</v>
          </cell>
          <cell r="PX1183">
            <v>7809.5296600000001</v>
          </cell>
        </row>
        <row r="1184">
          <cell r="C1184" t="str">
            <v>G_000-56-1-07.10-0107</v>
          </cell>
          <cell r="AB1184">
            <v>0</v>
          </cell>
          <cell r="NQ1184">
            <v>0</v>
          </cell>
          <cell r="OP1184">
            <v>0</v>
          </cell>
          <cell r="PX1184">
            <v>0</v>
          </cell>
        </row>
        <row r="1185">
          <cell r="C1185" t="str">
            <v>G_000-56-1-07.10-0108</v>
          </cell>
          <cell r="AB1185">
            <v>0</v>
          </cell>
          <cell r="NQ1185">
            <v>0</v>
          </cell>
          <cell r="OP1185">
            <v>0</v>
          </cell>
          <cell r="PX1185">
            <v>0</v>
          </cell>
        </row>
        <row r="1186">
          <cell r="C1186" t="str">
            <v>G_000-56-1-07.10-0114</v>
          </cell>
          <cell r="AB1186">
            <v>0</v>
          </cell>
          <cell r="NQ1186">
            <v>0</v>
          </cell>
          <cell r="OP1186">
            <v>0</v>
          </cell>
          <cell r="PX1186">
            <v>0</v>
          </cell>
        </row>
        <row r="1187">
          <cell r="C1187" t="str">
            <v>G_000-56-1-07.10-0116</v>
          </cell>
          <cell r="AB1187">
            <v>0</v>
          </cell>
          <cell r="NQ1187">
            <v>0</v>
          </cell>
          <cell r="OP1187">
            <v>0</v>
          </cell>
          <cell r="PX1187">
            <v>0</v>
          </cell>
        </row>
        <row r="1188">
          <cell r="C1188" t="str">
            <v>G_000-56-1-07.10-0121</v>
          </cell>
          <cell r="AB1188">
            <v>0</v>
          </cell>
          <cell r="NQ1188">
            <v>0</v>
          </cell>
          <cell r="OP1188">
            <v>0</v>
          </cell>
          <cell r="PX1188">
            <v>0</v>
          </cell>
        </row>
        <row r="1189">
          <cell r="C1189" t="str">
            <v>G_000-56-1-07.10-0129</v>
          </cell>
          <cell r="AB1189">
            <v>0</v>
          </cell>
          <cell r="NQ1189">
            <v>0</v>
          </cell>
          <cell r="OP1189">
            <v>0</v>
          </cell>
          <cell r="PX1189">
            <v>0</v>
          </cell>
        </row>
        <row r="1190">
          <cell r="C1190" t="str">
            <v>G_000-56-1-07.10-0134</v>
          </cell>
          <cell r="AB1190">
            <v>0</v>
          </cell>
          <cell r="NQ1190">
            <v>0</v>
          </cell>
          <cell r="OP1190">
            <v>0</v>
          </cell>
          <cell r="PX1190">
            <v>0</v>
          </cell>
        </row>
        <row r="1191">
          <cell r="C1191" t="str">
            <v>G_000-56-1-07.10-0143</v>
          </cell>
          <cell r="AB1191">
            <v>0</v>
          </cell>
          <cell r="NQ1191">
            <v>0</v>
          </cell>
          <cell r="OP1191">
            <v>0</v>
          </cell>
          <cell r="PX1191">
            <v>0</v>
          </cell>
        </row>
        <row r="1192">
          <cell r="C1192" t="str">
            <v>G_000-56-1-07.10-0146</v>
          </cell>
          <cell r="AB1192">
            <v>2611.35</v>
          </cell>
          <cell r="NQ1192">
            <v>2611.35</v>
          </cell>
          <cell r="OP1192">
            <v>2213.3669500000001</v>
          </cell>
          <cell r="PX1192">
            <v>2213.3669500000001</v>
          </cell>
        </row>
        <row r="1193">
          <cell r="C1193" t="str">
            <v>G_000-56-1-07.10-0148</v>
          </cell>
          <cell r="AB1193">
            <v>0</v>
          </cell>
          <cell r="NQ1193">
            <v>0</v>
          </cell>
          <cell r="OP1193">
            <v>0</v>
          </cell>
          <cell r="PX1193">
            <v>0</v>
          </cell>
        </row>
        <row r="1194">
          <cell r="C1194" t="str">
            <v>G_000-56-1-07.10-0154</v>
          </cell>
          <cell r="AB1194">
            <v>0</v>
          </cell>
          <cell r="NQ1194">
            <v>0</v>
          </cell>
          <cell r="OP1194">
            <v>0</v>
          </cell>
          <cell r="PX1194">
            <v>0</v>
          </cell>
        </row>
        <row r="1195">
          <cell r="C1195" t="str">
            <v>G_000-56-1-07.10-0158</v>
          </cell>
          <cell r="AB1195">
            <v>0</v>
          </cell>
          <cell r="NQ1195">
            <v>0</v>
          </cell>
          <cell r="OP1195">
            <v>0</v>
          </cell>
          <cell r="PX1195">
            <v>0</v>
          </cell>
        </row>
        <row r="1196">
          <cell r="C1196" t="str">
            <v>I_000-55-5-03.31-0002</v>
          </cell>
          <cell r="AB1196">
            <v>1</v>
          </cell>
          <cell r="NQ1196">
            <v>1</v>
          </cell>
          <cell r="OP1196">
            <v>1</v>
          </cell>
          <cell r="PX1196">
            <v>1</v>
          </cell>
        </row>
        <row r="1197">
          <cell r="C1197" t="str">
            <v>I_000-55-5-03.31-0003</v>
          </cell>
          <cell r="AB1197">
            <v>1</v>
          </cell>
          <cell r="NQ1197">
            <v>1</v>
          </cell>
          <cell r="OP1197">
            <v>1</v>
          </cell>
          <cell r="PX1197">
            <v>1</v>
          </cell>
        </row>
        <row r="1198">
          <cell r="C1198" t="str">
            <v>I_000-56-1-07.20-0109</v>
          </cell>
          <cell r="AB1198">
            <v>13516.926659999999</v>
          </cell>
          <cell r="NQ1198">
            <v>13516.926660000001</v>
          </cell>
          <cell r="OP1198">
            <v>11273.899160000001</v>
          </cell>
          <cell r="PX1198">
            <v>11273.899160000001</v>
          </cell>
        </row>
        <row r="1199">
          <cell r="C1199" t="str">
            <v>I_000-56-1-07.20-0110</v>
          </cell>
          <cell r="AB1199">
            <v>15819.068869999999</v>
          </cell>
          <cell r="NQ1199">
            <v>15819.068869999999</v>
          </cell>
          <cell r="OP1199">
            <v>13182.557390000002</v>
          </cell>
          <cell r="PX1199">
            <v>13182.557390000002</v>
          </cell>
        </row>
        <row r="1200">
          <cell r="C1200" t="str">
            <v>I_000-56-1-07.20-0111</v>
          </cell>
          <cell r="AB1200">
            <v>22781.953860000001</v>
          </cell>
          <cell r="NQ1200">
            <v>22781.953860000001</v>
          </cell>
          <cell r="OP1200">
            <v>19092.880899999996</v>
          </cell>
          <cell r="PX1200">
            <v>19092.880899999996</v>
          </cell>
        </row>
        <row r="1201">
          <cell r="C1201" t="str">
            <v>I_000-56-1-07.30-0119</v>
          </cell>
          <cell r="AB1201">
            <v>13293.07228</v>
          </cell>
          <cell r="NQ1201">
            <v>13293.072279999998</v>
          </cell>
          <cell r="OP1201">
            <v>11077.560229999999</v>
          </cell>
          <cell r="PX1201">
            <v>11077.560229999999</v>
          </cell>
        </row>
        <row r="1202">
          <cell r="C1202" t="str">
            <v>I_000-56-1-07.30-0115</v>
          </cell>
          <cell r="AB1202">
            <v>8421.5241800000003</v>
          </cell>
          <cell r="NQ1202">
            <v>8421.5241800000003</v>
          </cell>
          <cell r="OP1202">
            <v>7017.9368199999999</v>
          </cell>
          <cell r="PX1202">
            <v>7017.9368199999999</v>
          </cell>
        </row>
        <row r="1203">
          <cell r="C1203" t="str">
            <v>I_000-56-1-07.30-0116</v>
          </cell>
          <cell r="AB1203">
            <v>11022.90324</v>
          </cell>
          <cell r="NQ1203">
            <v>11022.903240000001</v>
          </cell>
          <cell r="OP1203">
            <v>9185.7527000000009</v>
          </cell>
          <cell r="PX1203">
            <v>9185.7527000000009</v>
          </cell>
        </row>
        <row r="1204">
          <cell r="C1204" t="str">
            <v>I_000-56-1-07.30-0117</v>
          </cell>
          <cell r="AB1204">
            <v>3192.3608599999998</v>
          </cell>
          <cell r="NQ1204">
            <v>3192.3608599999998</v>
          </cell>
          <cell r="OP1204">
            <v>2660.3007200000002</v>
          </cell>
          <cell r="PX1204">
            <v>2660.3007200000002</v>
          </cell>
        </row>
        <row r="1205">
          <cell r="C1205" t="str">
            <v>I_000-56-1-07.30-0114</v>
          </cell>
          <cell r="AB1205">
            <v>39124.157140000003</v>
          </cell>
          <cell r="NQ1205">
            <v>39124.157140000003</v>
          </cell>
          <cell r="OP1205">
            <v>32651.389439999999</v>
          </cell>
          <cell r="PX1205">
            <v>32651.389439999999</v>
          </cell>
        </row>
        <row r="1206">
          <cell r="C1206" t="str">
            <v>I_000-56-1-07.30-0121</v>
          </cell>
          <cell r="AB1206">
            <v>737.18399999999997</v>
          </cell>
          <cell r="NQ1206">
            <v>737.18399999999997</v>
          </cell>
          <cell r="OP1206">
            <v>624.73219999999992</v>
          </cell>
          <cell r="PX1206">
            <v>624.73219999999992</v>
          </cell>
        </row>
        <row r="1207">
          <cell r="C1207" t="str">
            <v>I_000-56-1-07.30-0118</v>
          </cell>
          <cell r="AB1207">
            <v>0</v>
          </cell>
          <cell r="NQ1207">
            <v>0</v>
          </cell>
          <cell r="OP1207">
            <v>0</v>
          </cell>
          <cell r="PX1207">
            <v>0</v>
          </cell>
        </row>
        <row r="1208">
          <cell r="C1208" t="str">
            <v>I_000-56-1-07.30-0120</v>
          </cell>
          <cell r="AB1208">
            <v>1177.02352</v>
          </cell>
          <cell r="NQ1208">
            <v>1177.0235200000002</v>
          </cell>
          <cell r="OP1208">
            <v>1177.0235200000002</v>
          </cell>
          <cell r="PX1208">
            <v>1177.0235200000002</v>
          </cell>
        </row>
        <row r="1209">
          <cell r="C1209" t="str">
            <v>I_000-56-1-07.10-0192</v>
          </cell>
          <cell r="AB1209">
            <v>40435.114099999999</v>
          </cell>
          <cell r="NQ1209">
            <v>40435.114099999999</v>
          </cell>
          <cell r="OP1209">
            <v>33727.593110000002</v>
          </cell>
          <cell r="PX1209">
            <v>33727.593110000002</v>
          </cell>
        </row>
        <row r="1210">
          <cell r="C1210" t="str">
            <v>I_000-56-1-07.10-0193</v>
          </cell>
          <cell r="AB1210">
            <v>2211.3723799999998</v>
          </cell>
          <cell r="NQ1210">
            <v>2211.3723800000002</v>
          </cell>
          <cell r="OP1210">
            <v>1857.5103199999999</v>
          </cell>
          <cell r="PX1210">
            <v>1857.5103199999999</v>
          </cell>
        </row>
        <row r="1211">
          <cell r="C1211" t="str">
            <v>I_000-56-1-07.10-0194</v>
          </cell>
          <cell r="AB1211">
            <v>1395.95</v>
          </cell>
          <cell r="NQ1211">
            <v>1395.9499999999998</v>
          </cell>
          <cell r="OP1211">
            <v>1183.4432200000001</v>
          </cell>
          <cell r="PX1211">
            <v>1183.4432200000001</v>
          </cell>
        </row>
        <row r="1212">
          <cell r="C1212" t="str">
            <v>I_000-56-1-07.10-0195</v>
          </cell>
          <cell r="AB1212">
            <v>1865.55</v>
          </cell>
          <cell r="NQ1212">
            <v>1865.55</v>
          </cell>
          <cell r="OP1212">
            <v>1581.40932</v>
          </cell>
          <cell r="PX1212">
            <v>1581.40932</v>
          </cell>
        </row>
        <row r="1213">
          <cell r="C1213" t="str">
            <v>I_000-56-1-07.10-0196</v>
          </cell>
          <cell r="AB1213">
            <v>2087.65</v>
          </cell>
          <cell r="NQ1213">
            <v>2087.65</v>
          </cell>
          <cell r="OP1213">
            <v>1769.6296600000001</v>
          </cell>
          <cell r="PX1213">
            <v>1769.6296600000001</v>
          </cell>
        </row>
        <row r="1214">
          <cell r="C1214" t="str">
            <v>I_000-56-1-07.10-0197</v>
          </cell>
          <cell r="AB1214">
            <v>0</v>
          </cell>
          <cell r="NQ1214">
            <v>0</v>
          </cell>
          <cell r="OP1214">
            <v>0</v>
          </cell>
          <cell r="PX1214">
            <v>0</v>
          </cell>
        </row>
        <row r="1215">
          <cell r="C1215" t="str">
            <v>I_000-56-1-07.10-0198</v>
          </cell>
          <cell r="AB1215">
            <v>4159.1001999999999</v>
          </cell>
          <cell r="NQ1215">
            <v>4159.1001999999999</v>
          </cell>
          <cell r="OP1215">
            <v>3467.3418300000003</v>
          </cell>
          <cell r="PX1215">
            <v>3467.3418300000003</v>
          </cell>
        </row>
        <row r="1216">
          <cell r="C1216" t="str">
            <v>I_000-56-1-07.10-0199</v>
          </cell>
          <cell r="AB1216">
            <v>0</v>
          </cell>
          <cell r="NQ1216">
            <v>0</v>
          </cell>
          <cell r="OP1216">
            <v>0</v>
          </cell>
          <cell r="PX1216">
            <v>0</v>
          </cell>
        </row>
        <row r="1217">
          <cell r="C1217" t="str">
            <v>I_000-56-1-07.10-0200</v>
          </cell>
          <cell r="AB1217">
            <v>9935.0199400000001</v>
          </cell>
          <cell r="NQ1217">
            <v>9935.0199400000001</v>
          </cell>
          <cell r="OP1217">
            <v>8279.6582799999996</v>
          </cell>
          <cell r="PX1217">
            <v>8279.6582799999996</v>
          </cell>
        </row>
        <row r="1218">
          <cell r="C1218" t="str">
            <v>I_000-56-1-07.10-0201</v>
          </cell>
          <cell r="AB1218">
            <v>24657.80701</v>
          </cell>
          <cell r="NQ1218">
            <v>24657.807009999997</v>
          </cell>
          <cell r="OP1218">
            <v>20669.431690000001</v>
          </cell>
          <cell r="PX1218">
            <v>20669.431690000001</v>
          </cell>
        </row>
        <row r="1219">
          <cell r="C1219" t="str">
            <v>I_000-56-1-07.10-0202</v>
          </cell>
          <cell r="AB1219">
            <v>0</v>
          </cell>
          <cell r="NQ1219">
            <v>0</v>
          </cell>
          <cell r="OP1219">
            <v>0</v>
          </cell>
          <cell r="PX1219">
            <v>0</v>
          </cell>
        </row>
        <row r="1220">
          <cell r="C1220" t="str">
            <v>I_000-56-1-07.10-0203</v>
          </cell>
          <cell r="AB1220">
            <v>0</v>
          </cell>
          <cell r="NQ1220">
            <v>0</v>
          </cell>
          <cell r="OP1220">
            <v>0</v>
          </cell>
          <cell r="PX1220">
            <v>0</v>
          </cell>
        </row>
        <row r="1221">
          <cell r="C1221" t="str">
            <v>I_000-56-1-07.10-0204</v>
          </cell>
          <cell r="AB1221">
            <v>0</v>
          </cell>
          <cell r="NQ1221">
            <v>0</v>
          </cell>
          <cell r="OP1221">
            <v>0</v>
          </cell>
          <cell r="PX1221">
            <v>0</v>
          </cell>
        </row>
        <row r="1222">
          <cell r="C1222" t="str">
            <v>I_000-56-1-07.10-0205</v>
          </cell>
          <cell r="AB1222">
            <v>785.21537000000001</v>
          </cell>
          <cell r="NQ1222">
            <v>785.21537000000001</v>
          </cell>
          <cell r="OP1222">
            <v>695.98780999999997</v>
          </cell>
          <cell r="PX1222">
            <v>695.98780999999997</v>
          </cell>
        </row>
        <row r="1223">
          <cell r="C1223" t="str">
            <v>I_000-56-1-07.10-0206</v>
          </cell>
          <cell r="AB1223">
            <v>4322.8500000000004</v>
          </cell>
          <cell r="NQ1223">
            <v>4322.8500000000004</v>
          </cell>
          <cell r="OP1223">
            <v>3663.8669500000001</v>
          </cell>
          <cell r="PX1223">
            <v>3663.8669500000001</v>
          </cell>
        </row>
        <row r="1224">
          <cell r="C1224" t="str">
            <v>I_000-56-1-07.10-0207</v>
          </cell>
          <cell r="AB1224">
            <v>0</v>
          </cell>
          <cell r="NQ1224">
            <v>0</v>
          </cell>
          <cell r="OP1224">
            <v>0</v>
          </cell>
          <cell r="PX1224">
            <v>0</v>
          </cell>
        </row>
        <row r="1225">
          <cell r="C1225" t="str">
            <v>I_000-56-1-07.10-0208</v>
          </cell>
          <cell r="AB1225">
            <v>4426.8500000000004</v>
          </cell>
          <cell r="NQ1225">
            <v>4426.8500000000004</v>
          </cell>
          <cell r="OP1225">
            <v>3752.87203</v>
          </cell>
          <cell r="PX1225">
            <v>3752.87203</v>
          </cell>
        </row>
        <row r="1226">
          <cell r="C1226" t="str">
            <v>I_000-56-1-07.10-0209</v>
          </cell>
          <cell r="AB1226">
            <v>9470.2055899999996</v>
          </cell>
          <cell r="NQ1226">
            <v>9470.2055900000014</v>
          </cell>
          <cell r="OP1226">
            <v>7892.7879900000007</v>
          </cell>
          <cell r="PX1226">
            <v>7892.7879900000007</v>
          </cell>
        </row>
        <row r="1227">
          <cell r="C1227" t="str">
            <v>I_000-56-1-07.10-0210</v>
          </cell>
          <cell r="AB1227">
            <v>3690</v>
          </cell>
          <cell r="NQ1227">
            <v>3690</v>
          </cell>
          <cell r="OP1227">
            <v>3127.1186400000001</v>
          </cell>
          <cell r="PX1227">
            <v>3127.1186400000001</v>
          </cell>
        </row>
        <row r="1228">
          <cell r="C1228" t="str">
            <v>I_000-56-1-07.10-0211</v>
          </cell>
          <cell r="AB1228">
            <v>4041.8806599999998</v>
          </cell>
          <cell r="NQ1228">
            <v>4041.8806599999998</v>
          </cell>
          <cell r="OP1228">
            <v>3369.0172200000002</v>
          </cell>
          <cell r="PX1228">
            <v>3369.0172200000002</v>
          </cell>
        </row>
        <row r="1229">
          <cell r="C1229" t="str">
            <v>I_000-56-1-07.10-0212</v>
          </cell>
          <cell r="AB1229">
            <v>1546.1901</v>
          </cell>
          <cell r="NQ1229">
            <v>1546.1901</v>
          </cell>
          <cell r="OP1229">
            <v>1290.3250800000001</v>
          </cell>
          <cell r="PX1229">
            <v>1290.3250800000001</v>
          </cell>
        </row>
        <row r="1230">
          <cell r="C1230" t="str">
            <v>I_000-56-1-07.10-0213</v>
          </cell>
          <cell r="AB1230">
            <v>8182.85</v>
          </cell>
          <cell r="NQ1230">
            <v>8182.85</v>
          </cell>
          <cell r="OP1230">
            <v>6935.0533899999991</v>
          </cell>
          <cell r="PX1230">
            <v>6935.0533899999991</v>
          </cell>
        </row>
        <row r="1231">
          <cell r="C1231" t="str">
            <v>I_000-56-1-07.10-0215</v>
          </cell>
          <cell r="AB1231">
            <v>19699.84765</v>
          </cell>
          <cell r="NQ1231">
            <v>19699.847650000003</v>
          </cell>
          <cell r="OP1231">
            <v>16418.373039999999</v>
          </cell>
          <cell r="PX1231">
            <v>16418.373039999999</v>
          </cell>
        </row>
        <row r="1232">
          <cell r="C1232" t="str">
            <v>I_000-56-1-07.10-0216</v>
          </cell>
          <cell r="AB1232">
            <v>9330.5289100000009</v>
          </cell>
          <cell r="NQ1232">
            <v>9330.5289100000009</v>
          </cell>
          <cell r="OP1232">
            <v>7845.2000500000013</v>
          </cell>
          <cell r="PX1232">
            <v>7845.2000500000013</v>
          </cell>
        </row>
        <row r="1233">
          <cell r="C1233" t="str">
            <v>I_000-55-1-06.70-0001</v>
          </cell>
          <cell r="AB1233">
            <v>0</v>
          </cell>
          <cell r="NQ1233">
            <v>0</v>
          </cell>
          <cell r="OP1233">
            <v>0</v>
          </cell>
          <cell r="PX1233">
            <v>0</v>
          </cell>
        </row>
        <row r="1234">
          <cell r="C1234" t="str">
            <v>I_000-56-1-07.10-0217</v>
          </cell>
          <cell r="AB1234">
            <v>4849.7013399999996</v>
          </cell>
          <cell r="NQ1234">
            <v>4849.7013399999996</v>
          </cell>
          <cell r="OP1234">
            <v>4041.8927800000001</v>
          </cell>
          <cell r="PX1234">
            <v>4041.8927800000001</v>
          </cell>
        </row>
        <row r="1235">
          <cell r="C1235" t="str">
            <v>I_000-56-1-07.10-0219</v>
          </cell>
          <cell r="AB1235">
            <v>1558.1573800000001</v>
          </cell>
          <cell r="NQ1235">
            <v>1558.1573800000001</v>
          </cell>
          <cell r="OP1235">
            <v>1316.66293</v>
          </cell>
          <cell r="PX1235">
            <v>1316.66293</v>
          </cell>
        </row>
        <row r="1236">
          <cell r="C1236" t="str">
            <v>I_000-56-1-07.30-0122</v>
          </cell>
          <cell r="AB1236">
            <v>5005.6248999999998</v>
          </cell>
          <cell r="NQ1236">
            <v>5005.6248999999998</v>
          </cell>
          <cell r="OP1236">
            <v>4171.3540800000001</v>
          </cell>
          <cell r="PX1236">
            <v>4171.3540800000001</v>
          </cell>
        </row>
        <row r="1237">
          <cell r="C1237" t="str">
            <v>I_000-56-1-07.10-0218</v>
          </cell>
          <cell r="AB1237">
            <v>492.05</v>
          </cell>
          <cell r="NQ1237">
            <v>492.05000000000007</v>
          </cell>
          <cell r="OP1237">
            <v>417.35</v>
          </cell>
          <cell r="PX1237">
            <v>417.35</v>
          </cell>
        </row>
        <row r="1238">
          <cell r="C1238" t="str">
            <v>I_000-56-1-07.10-0220</v>
          </cell>
          <cell r="AB1238">
            <v>1782.35</v>
          </cell>
          <cell r="NQ1238">
            <v>1782.3500000000001</v>
          </cell>
          <cell r="OP1238">
            <v>1510.82458</v>
          </cell>
          <cell r="PX1238">
            <v>1510.82458</v>
          </cell>
        </row>
        <row r="1239">
          <cell r="C1239" t="str">
            <v>I_000-56-1-07.10-0221</v>
          </cell>
          <cell r="AB1239">
            <v>5524.7</v>
          </cell>
          <cell r="NQ1239">
            <v>5524.6999999999989</v>
          </cell>
          <cell r="OP1239">
            <v>4682.6660999999995</v>
          </cell>
          <cell r="PX1239">
            <v>4682.6660999999995</v>
          </cell>
        </row>
        <row r="1240">
          <cell r="C1240" t="str">
            <v>I_000-56-1-07.30-0127</v>
          </cell>
          <cell r="AB1240">
            <v>4295.2165199999999</v>
          </cell>
          <cell r="NQ1240">
            <v>4295.2165199999999</v>
          </cell>
          <cell r="OP1240">
            <v>3640.0139999999997</v>
          </cell>
          <cell r="PX1240">
            <v>3640.0139999999997</v>
          </cell>
        </row>
        <row r="1241">
          <cell r="C1241" t="str">
            <v>I_000-54-1-06.70-0676</v>
          </cell>
          <cell r="AB1241">
            <v>40813.582289999998</v>
          </cell>
          <cell r="NQ1241">
            <v>40813.582289999998</v>
          </cell>
          <cell r="OP1241">
            <v>34375.055639999999</v>
          </cell>
          <cell r="PX1241">
            <v>34375.055639999999</v>
          </cell>
        </row>
        <row r="1242">
          <cell r="C1242" t="str">
            <v>I_000-51-1-06.20-0002</v>
          </cell>
          <cell r="AB1242">
            <v>4240.9915700000001</v>
          </cell>
          <cell r="NQ1242">
            <v>4240.9915700000001</v>
          </cell>
          <cell r="OP1242">
            <v>4240.9915700000001</v>
          </cell>
          <cell r="PX1242">
            <v>4240.9915700000001</v>
          </cell>
        </row>
        <row r="1243">
          <cell r="C1243" t="str">
            <v>I_000-52-1-06.20-0620</v>
          </cell>
          <cell r="AB1243">
            <v>1321.59672</v>
          </cell>
          <cell r="NQ1243">
            <v>1321.59672</v>
          </cell>
          <cell r="OP1243">
            <v>1129.31053</v>
          </cell>
          <cell r="PX1243">
            <v>1129.3105300000002</v>
          </cell>
        </row>
        <row r="1244">
          <cell r="C1244" t="str">
            <v>I_000-54-1-06.20-0002</v>
          </cell>
          <cell r="AB1244">
            <v>7872.4263099999998</v>
          </cell>
          <cell r="NQ1244">
            <v>7872.4263099999998</v>
          </cell>
          <cell r="OP1244">
            <v>6797.0618600000007</v>
          </cell>
          <cell r="PX1244">
            <v>6797.0618599999998</v>
          </cell>
        </row>
        <row r="1245">
          <cell r="C1245" t="str">
            <v>I_000-53-1-06.20-0003</v>
          </cell>
          <cell r="AB1245">
            <v>4694.61006</v>
          </cell>
          <cell r="NQ1245">
            <v>4694.61006</v>
          </cell>
          <cell r="OP1245">
            <v>4269.0168400000002</v>
          </cell>
          <cell r="PX1245">
            <v>4269.0168400000002</v>
          </cell>
        </row>
        <row r="1246">
          <cell r="C1246" t="str">
            <v>F_000-55-1-06.20-0615</v>
          </cell>
          <cell r="AB1246">
            <v>1871.5286599999999</v>
          </cell>
          <cell r="NQ1246">
            <v>1871.5286600000002</v>
          </cell>
          <cell r="OP1246">
            <v>1871.5286600000002</v>
          </cell>
          <cell r="PX1246">
            <v>1871.5286600000002</v>
          </cell>
        </row>
        <row r="1247">
          <cell r="C1247" t="str">
            <v>I_000-56-1-07.20-0114</v>
          </cell>
          <cell r="AB1247">
            <v>265.71888000000001</v>
          </cell>
          <cell r="NQ1247">
            <v>265.71888000000001</v>
          </cell>
          <cell r="OP1247">
            <v>221.4324</v>
          </cell>
          <cell r="PX1247">
            <v>221.4324</v>
          </cell>
        </row>
        <row r="1248">
          <cell r="C1248" t="str">
            <v>F_000-56-5-07.10-0002</v>
          </cell>
          <cell r="AB1248">
            <v>0</v>
          </cell>
          <cell r="NQ1248">
            <v>0</v>
          </cell>
          <cell r="OP1248">
            <v>0</v>
          </cell>
          <cell r="PX1248">
            <v>0</v>
          </cell>
        </row>
        <row r="1249">
          <cell r="C1249" t="str">
            <v>F_000-56-5-07.10-0003</v>
          </cell>
          <cell r="AB1249">
            <v>0</v>
          </cell>
          <cell r="NQ1249">
            <v>0</v>
          </cell>
          <cell r="OP1249">
            <v>0</v>
          </cell>
          <cell r="PX1249">
            <v>0</v>
          </cell>
        </row>
        <row r="1250">
          <cell r="C1250" t="str">
            <v>F_000-56-5-07.10-0006</v>
          </cell>
          <cell r="AB1250">
            <v>0</v>
          </cell>
          <cell r="NQ1250">
            <v>0</v>
          </cell>
          <cell r="OP1250">
            <v>0</v>
          </cell>
          <cell r="PX1250">
            <v>0</v>
          </cell>
        </row>
        <row r="1251">
          <cell r="C1251" t="str">
            <v>F_000-56-5-07.10-0007</v>
          </cell>
          <cell r="AB1251">
            <v>0</v>
          </cell>
          <cell r="NQ1251">
            <v>0</v>
          </cell>
          <cell r="OP1251">
            <v>0</v>
          </cell>
          <cell r="PX1251">
            <v>0</v>
          </cell>
        </row>
        <row r="1252">
          <cell r="C1252" t="str">
            <v>F_000-56-5-07.10-0008</v>
          </cell>
          <cell r="AB1252">
            <v>0</v>
          </cell>
          <cell r="NQ1252">
            <v>0</v>
          </cell>
          <cell r="OP1252">
            <v>0</v>
          </cell>
          <cell r="PX1252">
            <v>0</v>
          </cell>
        </row>
        <row r="1253">
          <cell r="C1253" t="str">
            <v>F_000-56-5-07.10-0009</v>
          </cell>
          <cell r="AB1253">
            <v>0</v>
          </cell>
          <cell r="NQ1253">
            <v>0</v>
          </cell>
          <cell r="OP1253">
            <v>0</v>
          </cell>
          <cell r="PX1253">
            <v>0</v>
          </cell>
        </row>
        <row r="1254">
          <cell r="C1254" t="str">
            <v>F_000-56-5-07.10-0010</v>
          </cell>
          <cell r="AB1254">
            <v>0</v>
          </cell>
          <cell r="NQ1254">
            <v>0</v>
          </cell>
          <cell r="OP1254">
            <v>0</v>
          </cell>
          <cell r="PX1254">
            <v>0</v>
          </cell>
        </row>
        <row r="1255">
          <cell r="C1255" t="str">
            <v>F_000-56-5-07.10-0011</v>
          </cell>
          <cell r="AB1255">
            <v>0</v>
          </cell>
          <cell r="NQ1255">
            <v>0</v>
          </cell>
          <cell r="OP1255">
            <v>0</v>
          </cell>
          <cell r="PX1255">
            <v>0</v>
          </cell>
        </row>
        <row r="1256">
          <cell r="C1256" t="str">
            <v>F_000-56-5-07.10-0012</v>
          </cell>
          <cell r="AB1256">
            <v>0</v>
          </cell>
          <cell r="NQ1256">
            <v>0</v>
          </cell>
          <cell r="OP1256">
            <v>0</v>
          </cell>
          <cell r="PX1256">
            <v>0</v>
          </cell>
        </row>
        <row r="1257">
          <cell r="C1257" t="str">
            <v>F_000-56-5-07.10-0013</v>
          </cell>
          <cell r="AB1257">
            <v>0</v>
          </cell>
          <cell r="NQ1257">
            <v>0</v>
          </cell>
          <cell r="OP1257">
            <v>0</v>
          </cell>
          <cell r="PX1257">
            <v>0</v>
          </cell>
        </row>
        <row r="1258">
          <cell r="C1258" t="str">
            <v>F_000-56-5-07.10-0014</v>
          </cell>
          <cell r="AB1258">
            <v>0</v>
          </cell>
          <cell r="NQ1258">
            <v>0</v>
          </cell>
          <cell r="OP1258">
            <v>0</v>
          </cell>
          <cell r="PX1258">
            <v>0</v>
          </cell>
        </row>
        <row r="1259">
          <cell r="C1259" t="str">
            <v>F_000-56-5-07.10-0015</v>
          </cell>
          <cell r="AB1259">
            <v>0</v>
          </cell>
          <cell r="NQ1259">
            <v>0</v>
          </cell>
          <cell r="OP1259">
            <v>0</v>
          </cell>
          <cell r="PX1259">
            <v>0</v>
          </cell>
        </row>
        <row r="1260">
          <cell r="C1260" t="str">
            <v>F_000-56-5-07.10-0016</v>
          </cell>
          <cell r="AB1260">
            <v>0</v>
          </cell>
          <cell r="NQ1260">
            <v>0</v>
          </cell>
          <cell r="OP1260">
            <v>0</v>
          </cell>
          <cell r="PX1260">
            <v>0</v>
          </cell>
        </row>
        <row r="1261">
          <cell r="C1261" t="str">
            <v>F_000-56-5-07.10-0017</v>
          </cell>
          <cell r="AB1261">
            <v>0</v>
          </cell>
          <cell r="NQ1261">
            <v>0</v>
          </cell>
          <cell r="OP1261">
            <v>0</v>
          </cell>
          <cell r="PX1261">
            <v>0</v>
          </cell>
        </row>
        <row r="1262">
          <cell r="C1262" t="str">
            <v>F_000-56-5-07.10-0018</v>
          </cell>
          <cell r="AB1262">
            <v>0</v>
          </cell>
          <cell r="NQ1262">
            <v>0</v>
          </cell>
          <cell r="OP1262">
            <v>0</v>
          </cell>
          <cell r="PX1262">
            <v>0</v>
          </cell>
        </row>
        <row r="1263">
          <cell r="C1263" t="str">
            <v>F_000-56-5-07.10-0019</v>
          </cell>
          <cell r="AB1263">
            <v>0</v>
          </cell>
          <cell r="NQ1263">
            <v>0</v>
          </cell>
          <cell r="OP1263">
            <v>0</v>
          </cell>
          <cell r="PX1263">
            <v>0</v>
          </cell>
        </row>
        <row r="1264">
          <cell r="C1264" t="str">
            <v>F_000-56-5-07.10-0020</v>
          </cell>
          <cell r="AB1264">
            <v>0</v>
          </cell>
          <cell r="NQ1264">
            <v>0</v>
          </cell>
          <cell r="OP1264">
            <v>0</v>
          </cell>
          <cell r="PX1264">
            <v>0</v>
          </cell>
        </row>
        <row r="1265">
          <cell r="C1265" t="str">
            <v>F_000-56-5-07.10-0023</v>
          </cell>
          <cell r="AB1265">
            <v>0</v>
          </cell>
          <cell r="NQ1265">
            <v>0</v>
          </cell>
          <cell r="OP1265">
            <v>0</v>
          </cell>
          <cell r="PX1265">
            <v>0</v>
          </cell>
        </row>
        <row r="1266">
          <cell r="C1266" t="str">
            <v xml:space="preserve">F_000-56-1-07.30-0112 </v>
          </cell>
          <cell r="AB1266">
            <v>0</v>
          </cell>
          <cell r="NQ1266">
            <v>0</v>
          </cell>
          <cell r="OP1266">
            <v>0</v>
          </cell>
          <cell r="PX1266">
            <v>0</v>
          </cell>
        </row>
        <row r="1267">
          <cell r="C1267" t="str">
            <v>J_000-55-5-03.31-0004</v>
          </cell>
          <cell r="AB1267">
            <v>120</v>
          </cell>
          <cell r="NQ1267">
            <v>120</v>
          </cell>
          <cell r="OP1267">
            <v>100</v>
          </cell>
          <cell r="PX1267">
            <v>100</v>
          </cell>
        </row>
        <row r="1268">
          <cell r="C1268" t="str">
            <v>J_000-55-1-06.70-0008</v>
          </cell>
          <cell r="AB1268">
            <v>47868.098140000002</v>
          </cell>
          <cell r="NQ1268">
            <v>47868.098140000009</v>
          </cell>
          <cell r="OP1268">
            <v>39890.08178</v>
          </cell>
          <cell r="PX1268">
            <v>39890.08178</v>
          </cell>
        </row>
        <row r="1269">
          <cell r="C1269" t="str">
            <v>J_000-56-1-07.20-0117</v>
          </cell>
          <cell r="AB1269">
            <v>14089.902260000001</v>
          </cell>
          <cell r="NQ1269">
            <v>14089.902260000001</v>
          </cell>
          <cell r="OP1269">
            <v>11741.585220000001</v>
          </cell>
          <cell r="PX1269">
            <v>11741.585220000001</v>
          </cell>
        </row>
        <row r="1273">
          <cell r="C1273" t="str">
            <v>J_000-56-1-07.30-0131</v>
          </cell>
          <cell r="AB1273">
            <v>6572.0726199999999</v>
          </cell>
          <cell r="NQ1273">
            <v>6572.0726199999999</v>
          </cell>
          <cell r="OP1273">
            <v>5476.7271799999999</v>
          </cell>
          <cell r="PX1273">
            <v>5476.7271799999999</v>
          </cell>
        </row>
        <row r="1275">
          <cell r="C1275" t="str">
            <v>J_000-56-1-07.30-0124</v>
          </cell>
          <cell r="AB1275">
            <v>2480.4636599999999</v>
          </cell>
          <cell r="NQ1275">
            <v>2480.4636599999999</v>
          </cell>
          <cell r="OP1275">
            <v>2067.0530499999995</v>
          </cell>
          <cell r="PX1275">
            <v>2067.0530499999995</v>
          </cell>
        </row>
        <row r="1277">
          <cell r="C1277" t="str">
            <v>J_000-56-1-07.30-0126</v>
          </cell>
          <cell r="AB1277">
            <v>2534.30168</v>
          </cell>
          <cell r="NQ1277">
            <v>2534.30168</v>
          </cell>
          <cell r="OP1277">
            <v>2111.9180700000002</v>
          </cell>
          <cell r="PX1277">
            <v>2111.9180700000002</v>
          </cell>
        </row>
        <row r="1278">
          <cell r="C1278" t="str">
            <v>J_000-56-1-07.30-0130</v>
          </cell>
          <cell r="AB1278">
            <v>23618.620800000001</v>
          </cell>
          <cell r="NQ1278">
            <v>23618.620799999997</v>
          </cell>
          <cell r="OP1278">
            <v>19682.183999999997</v>
          </cell>
          <cell r="PX1278">
            <v>19682.183999999997</v>
          </cell>
        </row>
        <row r="1281">
          <cell r="C1281" t="str">
            <v>J_000-56-1-07.10-0224</v>
          </cell>
          <cell r="AB1281">
            <v>11148.56467</v>
          </cell>
          <cell r="NQ1281">
            <v>11148.56467</v>
          </cell>
          <cell r="OP1281">
            <v>9290.4705599999998</v>
          </cell>
          <cell r="PX1281">
            <v>9290.4705599999998</v>
          </cell>
        </row>
        <row r="1282">
          <cell r="C1282" t="str">
            <v>J_000-56-1-07.10-0225</v>
          </cell>
          <cell r="AB1282">
            <v>7551.21976</v>
          </cell>
          <cell r="NQ1282">
            <v>7551.21976</v>
          </cell>
          <cell r="OP1282">
            <v>6292.6831300000003</v>
          </cell>
          <cell r="PX1282">
            <v>6292.6831300000003</v>
          </cell>
        </row>
        <row r="1283">
          <cell r="C1283" t="str">
            <v>J_000-56-1-07.10-0226</v>
          </cell>
          <cell r="AB1283">
            <v>3648.10943</v>
          </cell>
          <cell r="NQ1283">
            <v>3648.10943</v>
          </cell>
          <cell r="OP1283">
            <v>3040.0911900000001</v>
          </cell>
          <cell r="PX1283">
            <v>3040.0911900000001</v>
          </cell>
        </row>
        <row r="1284">
          <cell r="C1284" t="str">
            <v>J_000-56-1-07.10-0227</v>
          </cell>
          <cell r="AB1284">
            <v>19871.17987</v>
          </cell>
          <cell r="NQ1284">
            <v>19871.17987</v>
          </cell>
          <cell r="OP1284">
            <v>16559.316559999999</v>
          </cell>
          <cell r="PX1284">
            <v>16559.316559999999</v>
          </cell>
        </row>
        <row r="1285">
          <cell r="C1285" t="str">
            <v>J_000-56-1-07.10-0228</v>
          </cell>
          <cell r="AB1285">
            <v>5567.9723999999997</v>
          </cell>
          <cell r="NQ1285">
            <v>5567.9723999999997</v>
          </cell>
          <cell r="OP1285">
            <v>4639.9769999999999</v>
          </cell>
          <cell r="PX1285">
            <v>4639.9769999999999</v>
          </cell>
        </row>
        <row r="1286">
          <cell r="C1286" t="str">
            <v>J_000-56-1-07.10-0229</v>
          </cell>
          <cell r="AB1286">
            <v>5327.4060499999996</v>
          </cell>
          <cell r="NQ1286">
            <v>5327.4060499999996</v>
          </cell>
          <cell r="OP1286">
            <v>4439.50504</v>
          </cell>
          <cell r="PX1286">
            <v>4439.50504</v>
          </cell>
        </row>
        <row r="1288">
          <cell r="C1288" t="str">
            <v>J_000-56-1-07.10-0231</v>
          </cell>
          <cell r="AB1288">
            <v>19003.886060000001</v>
          </cell>
          <cell r="NQ1288">
            <v>19003.886060000001</v>
          </cell>
          <cell r="OP1288">
            <v>15836.57172</v>
          </cell>
          <cell r="PX1288">
            <v>15836.57172</v>
          </cell>
        </row>
        <row r="1289">
          <cell r="C1289" t="str">
            <v>J_000-56-1-07.10-0232</v>
          </cell>
          <cell r="AB1289">
            <v>6683.1088</v>
          </cell>
          <cell r="NQ1289">
            <v>6683.1088</v>
          </cell>
          <cell r="OP1289">
            <v>5569.2573300000004</v>
          </cell>
          <cell r="PX1289">
            <v>5569.2573300000004</v>
          </cell>
        </row>
        <row r="1290">
          <cell r="C1290" t="str">
            <v>J_000-56-1-07.10-0233</v>
          </cell>
          <cell r="AB1290">
            <v>5075.9964600000003</v>
          </cell>
          <cell r="NQ1290">
            <v>5075.9964600000003</v>
          </cell>
          <cell r="OP1290">
            <v>4229.9970499999999</v>
          </cell>
          <cell r="PX1290">
            <v>4229.9970499999999</v>
          </cell>
        </row>
        <row r="1291">
          <cell r="C1291" t="str">
            <v>J_000-56-1-07.10-0234</v>
          </cell>
          <cell r="AB1291">
            <v>13979.719800000001</v>
          </cell>
          <cell r="NQ1291">
            <v>13979.719799999999</v>
          </cell>
          <cell r="OP1291">
            <v>11649.7665</v>
          </cell>
          <cell r="PX1291">
            <v>11649.7665</v>
          </cell>
        </row>
        <row r="1294">
          <cell r="C1294" t="str">
            <v>J_000-56-1-07.10-0237</v>
          </cell>
          <cell r="AB1294">
            <v>24138.996650000001</v>
          </cell>
          <cell r="NQ1294">
            <v>24138.996650000001</v>
          </cell>
          <cell r="OP1294">
            <v>20115.830539999999</v>
          </cell>
          <cell r="PX1294">
            <v>20115.830539999999</v>
          </cell>
        </row>
        <row r="1296">
          <cell r="C1296" t="str">
            <v>J_000-56-1-07.10-0239</v>
          </cell>
          <cell r="AB1296">
            <v>33985.718979999998</v>
          </cell>
          <cell r="NQ1296">
            <v>33985.718979999998</v>
          </cell>
          <cell r="OP1296">
            <v>28321.432479999999</v>
          </cell>
          <cell r="PX1296">
            <v>28321.432479999999</v>
          </cell>
        </row>
        <row r="1297">
          <cell r="C1297" t="str">
            <v>J_000-56-1-07.10-0240</v>
          </cell>
          <cell r="AB1297">
            <v>7122.3830600000001</v>
          </cell>
          <cell r="NQ1297">
            <v>7122.3830600000001</v>
          </cell>
          <cell r="OP1297">
            <v>5935.3192200000003</v>
          </cell>
          <cell r="PX1297">
            <v>5935.3192200000003</v>
          </cell>
        </row>
        <row r="1298">
          <cell r="C1298" t="str">
            <v>J_000-56-1-07.10-0241</v>
          </cell>
          <cell r="AB1298">
            <v>14523.77448</v>
          </cell>
          <cell r="NQ1298">
            <v>14523.77448</v>
          </cell>
          <cell r="OP1298">
            <v>12103.145399999999</v>
          </cell>
          <cell r="PX1298">
            <v>12103.145399999999</v>
          </cell>
        </row>
        <row r="1299">
          <cell r="C1299" t="str">
            <v>J_000-56-1-07.10-0242</v>
          </cell>
          <cell r="AB1299">
            <v>437.03017</v>
          </cell>
          <cell r="NQ1299">
            <v>437.03017</v>
          </cell>
          <cell r="OP1299">
            <v>364.19181000000003</v>
          </cell>
          <cell r="PX1299">
            <v>364.19181000000003</v>
          </cell>
        </row>
        <row r="1300">
          <cell r="C1300" t="str">
            <v>J_000-56-1-07.10-0243</v>
          </cell>
          <cell r="AB1300">
            <v>80.702240000000003</v>
          </cell>
          <cell r="NQ1300">
            <v>80.702240000000003</v>
          </cell>
          <cell r="OP1300">
            <v>67.251869999999997</v>
          </cell>
          <cell r="PX1300">
            <v>67.251869999999997</v>
          </cell>
        </row>
        <row r="1302">
          <cell r="C1302" t="str">
            <v>J_000-56-1-07.10-0245</v>
          </cell>
          <cell r="AB1302">
            <v>6824.07071</v>
          </cell>
          <cell r="NQ1302">
            <v>6824.07071</v>
          </cell>
          <cell r="OP1302">
            <v>5686.72559</v>
          </cell>
          <cell r="PX1302">
            <v>5686.72559</v>
          </cell>
        </row>
        <row r="1303">
          <cell r="C1303" t="str">
            <v>J_000-56-1-07.10-0246</v>
          </cell>
          <cell r="AB1303">
            <v>1015.98008</v>
          </cell>
          <cell r="NQ1303">
            <v>1015.98008</v>
          </cell>
          <cell r="OP1303">
            <v>846.65007000000003</v>
          </cell>
          <cell r="PX1303">
            <v>846.65007000000003</v>
          </cell>
        </row>
        <row r="1307">
          <cell r="C1307" t="str">
            <v>J_000-56-1-07.10-0250</v>
          </cell>
          <cell r="AB1307">
            <v>24083.615269999998</v>
          </cell>
          <cell r="NQ1307">
            <v>24083.615269999998</v>
          </cell>
          <cell r="OP1307">
            <v>20069.679390000001</v>
          </cell>
          <cell r="PX1307">
            <v>20069.679390000001</v>
          </cell>
        </row>
        <row r="1308">
          <cell r="C1308" t="str">
            <v>J_000-56-1-07.30-0133</v>
          </cell>
          <cell r="AB1308">
            <v>33121.043420000002</v>
          </cell>
          <cell r="NQ1308">
            <v>33121.043420000002</v>
          </cell>
          <cell r="OP1308">
            <v>27600.86952</v>
          </cell>
          <cell r="PX1308">
            <v>27600.86952</v>
          </cell>
        </row>
        <row r="1309">
          <cell r="C1309" t="str">
            <v>J_000-56-1-07.10-0252</v>
          </cell>
          <cell r="AB1309">
            <v>73356.061449999994</v>
          </cell>
          <cell r="NQ1309">
            <v>73356.061450000008</v>
          </cell>
          <cell r="OP1309">
            <v>61130.051210000005</v>
          </cell>
          <cell r="PX1309">
            <v>61130.051210000005</v>
          </cell>
        </row>
        <row r="1311">
          <cell r="C1311" t="str">
            <v>F_000-51-2-03.21-0001</v>
          </cell>
          <cell r="AB1311">
            <v>1413.9751200000001</v>
          </cell>
          <cell r="NQ1311">
            <v>1413.9751200000001</v>
          </cell>
          <cell r="OP1311">
            <v>1217.2747199999999</v>
          </cell>
          <cell r="PX1311">
            <v>1217.2747199999999</v>
          </cell>
        </row>
        <row r="1312">
          <cell r="C1312" t="str">
            <v>I_000-54-1-01.32-0008</v>
          </cell>
          <cell r="AB1312">
            <v>708.29930999999999</v>
          </cell>
          <cell r="NQ1312">
            <v>0</v>
          </cell>
          <cell r="OP1312">
            <v>600.25364999999999</v>
          </cell>
          <cell r="PX1312">
            <v>0</v>
          </cell>
        </row>
        <row r="1315">
          <cell r="C1315" t="str">
            <v>J_000-56-1-07.30-0129</v>
          </cell>
          <cell r="AB1315">
            <v>3802.3360200000002</v>
          </cell>
          <cell r="NQ1315">
            <v>3802.3360199999997</v>
          </cell>
          <cell r="OP1315">
            <v>3168.6133500000001</v>
          </cell>
          <cell r="PX1315">
            <v>3168.6133500000001</v>
          </cell>
        </row>
        <row r="1316">
          <cell r="C1316" t="str">
            <v>J_000-56-1-07.10-0223</v>
          </cell>
          <cell r="AB1316">
            <v>2195.92976</v>
          </cell>
          <cell r="NQ1316">
            <v>2195.92976</v>
          </cell>
          <cell r="OP1316">
            <v>1829.94147</v>
          </cell>
          <cell r="PX1316">
            <v>1829.94147</v>
          </cell>
        </row>
        <row r="1317">
          <cell r="C1317" t="str">
            <v>J_000-56-1-07.30-0132</v>
          </cell>
          <cell r="AB1317">
            <v>8110.0220399999998</v>
          </cell>
          <cell r="NQ1317">
            <v>8110.0220399999998</v>
          </cell>
          <cell r="OP1317">
            <v>6758.3516999999993</v>
          </cell>
          <cell r="PX1317">
            <v>6758.3516999999993</v>
          </cell>
        </row>
        <row r="1318">
          <cell r="C1318" t="str">
            <v>J_000-56-1-07.10-0253</v>
          </cell>
          <cell r="AB1318">
            <v>4460.2709999999997</v>
          </cell>
          <cell r="NQ1318">
            <v>4460.2709999999997</v>
          </cell>
          <cell r="OP1318">
            <v>3717.3674999999998</v>
          </cell>
          <cell r="PX1318">
            <v>3717.3674999999998</v>
          </cell>
        </row>
        <row r="1322">
          <cell r="C1322" t="str">
            <v>F_000-55-1-06.20-0002</v>
          </cell>
          <cell r="AB1322">
            <v>419.33141000000001</v>
          </cell>
          <cell r="NQ1322">
            <v>419.33140999999995</v>
          </cell>
          <cell r="OP1322">
            <v>419.33140999999995</v>
          </cell>
          <cell r="PX1322">
            <v>419.33140999999995</v>
          </cell>
        </row>
        <row r="1323">
          <cell r="C1323" t="str">
            <v>G_000-55-1-01.32-0052</v>
          </cell>
          <cell r="AB1323">
            <v>29.43038</v>
          </cell>
          <cell r="NQ1323">
            <v>29.43038</v>
          </cell>
          <cell r="OP1323">
            <v>24.940999999999999</v>
          </cell>
          <cell r="PX1323">
            <v>0</v>
          </cell>
        </row>
        <row r="1324">
          <cell r="C1324" t="str">
            <v>F_000-56-1-06.10-0005</v>
          </cell>
          <cell r="AB1324">
            <v>600.79999999999995</v>
          </cell>
          <cell r="NQ1324">
            <v>600.79999999999995</v>
          </cell>
          <cell r="OP1324">
            <v>600.79999999999995</v>
          </cell>
          <cell r="PX1324">
            <v>600.79999999999995</v>
          </cell>
        </row>
        <row r="1325">
          <cell r="C1325" t="str">
            <v>I_000-56-1-07.10-0187</v>
          </cell>
          <cell r="AB1325">
            <v>0</v>
          </cell>
          <cell r="NQ1325">
            <v>0</v>
          </cell>
          <cell r="OP1325">
            <v>0</v>
          </cell>
          <cell r="PX1325">
            <v>0</v>
          </cell>
        </row>
        <row r="1326">
          <cell r="C1326" t="str">
            <v>G_100000005</v>
          </cell>
          <cell r="AB1326">
            <v>0</v>
          </cell>
          <cell r="NQ1326">
            <v>0</v>
          </cell>
          <cell r="OP1326">
            <v>0</v>
          </cell>
          <cell r="PX1326">
            <v>0</v>
          </cell>
        </row>
        <row r="1327">
          <cell r="AB1327">
            <v>187077.53625999999</v>
          </cell>
          <cell r="NQ1327">
            <v>185388.26895</v>
          </cell>
          <cell r="OP1327">
            <v>162063.15474999996</v>
          </cell>
          <cell r="PX1327">
            <v>159773.14056999996</v>
          </cell>
        </row>
        <row r="1328">
          <cell r="C1328" t="str">
            <v>I_000-55-1-03.31-0687</v>
          </cell>
          <cell r="AB1328">
            <v>758.92384000000004</v>
          </cell>
          <cell r="NQ1328">
            <v>685.45731000000001</v>
          </cell>
          <cell r="OP1328">
            <v>667.54398000000003</v>
          </cell>
          <cell r="PX1328">
            <v>594.07745</v>
          </cell>
        </row>
        <row r="1329">
          <cell r="C1329" t="str">
            <v>I_000-55-2-01.32-1845</v>
          </cell>
          <cell r="AB1329">
            <v>4534.4907999999996</v>
          </cell>
          <cell r="NQ1329">
            <v>4534.4907999999996</v>
          </cell>
          <cell r="OP1329">
            <v>3977.33304</v>
          </cell>
          <cell r="PX1329">
            <v>3977.33304</v>
          </cell>
        </row>
        <row r="1330">
          <cell r="C1330" t="str">
            <v>I_000-54-2-01.41-1852</v>
          </cell>
          <cell r="AB1330">
            <v>465.49574999999999</v>
          </cell>
          <cell r="NQ1330">
            <v>465.49574999999999</v>
          </cell>
          <cell r="OP1330">
            <v>406.73142000000001</v>
          </cell>
          <cell r="PX1330">
            <v>406.73141999999996</v>
          </cell>
        </row>
        <row r="1331">
          <cell r="C1331" t="str">
            <v>I_000-53-2-02.41-0490</v>
          </cell>
          <cell r="AB1331">
            <v>147.39400000000001</v>
          </cell>
          <cell r="NQ1331">
            <v>147.39400000000001</v>
          </cell>
          <cell r="OP1331">
            <v>147.39400000000001</v>
          </cell>
          <cell r="PX1331">
            <v>147.39400000000001</v>
          </cell>
        </row>
        <row r="1332">
          <cell r="C1332" t="str">
            <v>I_000-53-2-03.31-0986</v>
          </cell>
          <cell r="AB1332">
            <v>7371.5434599999999</v>
          </cell>
          <cell r="NQ1332">
            <v>7371.5434600000008</v>
          </cell>
          <cell r="OP1332">
            <v>6364.46036</v>
          </cell>
          <cell r="PX1332">
            <v>6364.46036</v>
          </cell>
        </row>
        <row r="1333">
          <cell r="C1333" t="str">
            <v>I_000-53-2-02.31-0631</v>
          </cell>
          <cell r="AB1333">
            <v>8981.2629500000003</v>
          </cell>
          <cell r="NQ1333">
            <v>8981.2629500000003</v>
          </cell>
          <cell r="OP1333">
            <v>7724.46695</v>
          </cell>
          <cell r="PX1333">
            <v>7724.46695</v>
          </cell>
        </row>
        <row r="1334">
          <cell r="C1334" t="str">
            <v>I_000-52-2-02.31-0206</v>
          </cell>
          <cell r="AB1334">
            <v>5926.4341199999999</v>
          </cell>
          <cell r="NQ1334">
            <v>5561.1893300000002</v>
          </cell>
          <cell r="OP1334">
            <v>5096.0823700000001</v>
          </cell>
          <cell r="PX1334">
            <v>4730.8375800000003</v>
          </cell>
        </row>
        <row r="1335">
          <cell r="C1335" t="str">
            <v>I_000-53-2-02.41-0016</v>
          </cell>
          <cell r="AB1335">
            <v>3375.9561600000002</v>
          </cell>
          <cell r="NQ1335">
            <v>3214.5715100000002</v>
          </cell>
          <cell r="OP1335">
            <v>2894.3401199999998</v>
          </cell>
          <cell r="PX1335">
            <v>2733.0606000000002</v>
          </cell>
        </row>
        <row r="1336">
          <cell r="C1336" t="str">
            <v>I_000-53-2-02.41-0491</v>
          </cell>
          <cell r="AB1336">
            <v>1072.2418600000001</v>
          </cell>
          <cell r="NQ1336">
            <v>1072.2418600000001</v>
          </cell>
          <cell r="OP1336">
            <v>1072.2418600000001</v>
          </cell>
          <cell r="PX1336">
            <v>1072.2418600000001</v>
          </cell>
        </row>
        <row r="1337">
          <cell r="C1337" t="str">
            <v>I_000-52-2-02.41-0995</v>
          </cell>
          <cell r="AB1337">
            <v>2783.9068299999999</v>
          </cell>
          <cell r="NQ1337">
            <v>2733.9068299999999</v>
          </cell>
          <cell r="OP1337">
            <v>2568.6560900000004</v>
          </cell>
          <cell r="PX1337">
            <v>2518.6560899999999</v>
          </cell>
        </row>
        <row r="1338">
          <cell r="C1338" t="str">
            <v>I_000-53-2-02.31-0635</v>
          </cell>
          <cell r="AB1338">
            <v>6497.9878200000003</v>
          </cell>
          <cell r="NQ1338">
            <v>6497.9878200000003</v>
          </cell>
          <cell r="OP1338">
            <v>5592.0296099999996</v>
          </cell>
          <cell r="PX1338">
            <v>5592.0296100000005</v>
          </cell>
        </row>
        <row r="1339">
          <cell r="C1339" t="str">
            <v>I_002-53-1-01.32-0909</v>
          </cell>
          <cell r="AB1339">
            <v>85.985470000000007</v>
          </cell>
          <cell r="NQ1339">
            <v>85.985469999999992</v>
          </cell>
          <cell r="OP1339">
            <v>81.311080000000004</v>
          </cell>
          <cell r="PX1339">
            <v>81.311080000000004</v>
          </cell>
        </row>
        <row r="1340">
          <cell r="C1340" t="str">
            <v>I_002-55-1-03.31-1824</v>
          </cell>
          <cell r="AB1340">
            <v>46.327199999999998</v>
          </cell>
          <cell r="NQ1340">
            <v>12.906470000000001</v>
          </cell>
          <cell r="OP1340">
            <v>40.525089999999999</v>
          </cell>
          <cell r="PX1340">
            <v>11.406129999999999</v>
          </cell>
        </row>
        <row r="1341">
          <cell r="C1341" t="str">
            <v>I_002-55-1-03.31-1841</v>
          </cell>
          <cell r="AB1341">
            <v>15.17517</v>
          </cell>
          <cell r="NQ1341">
            <v>15.17517</v>
          </cell>
          <cell r="OP1341">
            <v>13.647119999999999</v>
          </cell>
          <cell r="PX1341">
            <v>13.647119999999999</v>
          </cell>
        </row>
        <row r="1342">
          <cell r="C1342" t="str">
            <v>I_000-53-1-03.31-1017</v>
          </cell>
          <cell r="AB1342">
            <v>422.98399999999998</v>
          </cell>
          <cell r="NQ1342">
            <v>422.98400000000004</v>
          </cell>
          <cell r="OP1342">
            <v>422.98399999999998</v>
          </cell>
          <cell r="PX1342">
            <v>422.98399999999998</v>
          </cell>
        </row>
        <row r="1343">
          <cell r="C1343" t="str">
            <v>I_000-55-2-02.41-0002</v>
          </cell>
          <cell r="AB1343">
            <v>1204.46597</v>
          </cell>
          <cell r="NQ1343">
            <v>1204.4659699999997</v>
          </cell>
          <cell r="OP1343">
            <v>1024.0066099999999</v>
          </cell>
          <cell r="PX1343">
            <v>1024.0066099999999</v>
          </cell>
        </row>
        <row r="1344">
          <cell r="C1344" t="str">
            <v>I_000-53-1-03.31-1000</v>
          </cell>
          <cell r="AB1344">
            <v>528.99099999999999</v>
          </cell>
          <cell r="NQ1344">
            <v>528.99099999999999</v>
          </cell>
          <cell r="OP1344">
            <v>528.99099999999999</v>
          </cell>
          <cell r="PX1344">
            <v>528.99099999999999</v>
          </cell>
        </row>
        <row r="1345">
          <cell r="C1345" t="str">
            <v>I_002-53-1-03.31-0003</v>
          </cell>
          <cell r="AB1345">
            <v>489.99635000000001</v>
          </cell>
          <cell r="NQ1345">
            <v>356</v>
          </cell>
          <cell r="OP1345">
            <v>489.99634999999995</v>
          </cell>
          <cell r="PX1345">
            <v>74.085880000000003</v>
          </cell>
        </row>
        <row r="1346">
          <cell r="C1346" t="str">
            <v>I_002-53-1-03.32-0278</v>
          </cell>
          <cell r="AB1346">
            <v>47.519489999999998</v>
          </cell>
          <cell r="NQ1346">
            <v>47.519489999999998</v>
          </cell>
          <cell r="OP1346">
            <v>41.73968</v>
          </cell>
          <cell r="PX1346">
            <v>41.73968</v>
          </cell>
        </row>
        <row r="1347">
          <cell r="C1347" t="str">
            <v>I_000-54-1-03.32-0174</v>
          </cell>
          <cell r="AB1347">
            <v>7.5701200000000002</v>
          </cell>
          <cell r="NQ1347">
            <v>7.5701200000000002</v>
          </cell>
          <cell r="OP1347">
            <v>6.7014100000000001</v>
          </cell>
          <cell r="PX1347">
            <v>6.7014100000000001</v>
          </cell>
        </row>
        <row r="1348">
          <cell r="C1348" t="str">
            <v>I_002-51-1-03.31-0001</v>
          </cell>
          <cell r="AB1348">
            <v>370.85782999999998</v>
          </cell>
          <cell r="NQ1348">
            <v>320.85782999999998</v>
          </cell>
          <cell r="OP1348">
            <v>331.47379999999998</v>
          </cell>
          <cell r="PX1348">
            <v>281.47379999999998</v>
          </cell>
        </row>
        <row r="1349">
          <cell r="C1349" t="str">
            <v>I_000-54-1-03.31-0032</v>
          </cell>
          <cell r="AB1349">
            <v>34.278179999999999</v>
          </cell>
          <cell r="NQ1349">
            <v>34.278179999999999</v>
          </cell>
          <cell r="OP1349">
            <v>30.28105</v>
          </cell>
          <cell r="PX1349">
            <v>30.28105</v>
          </cell>
        </row>
        <row r="1350">
          <cell r="C1350" t="str">
            <v>I_000-54-1-03.31-0017</v>
          </cell>
          <cell r="AB1350">
            <v>24.090689999999999</v>
          </cell>
          <cell r="NQ1350">
            <v>0</v>
          </cell>
          <cell r="OP1350">
            <v>21.140340000000002</v>
          </cell>
          <cell r="PX1350">
            <v>0</v>
          </cell>
        </row>
        <row r="1351">
          <cell r="C1351" t="str">
            <v>I_002-51-1-03.32-0218</v>
          </cell>
          <cell r="AB1351">
            <v>9.5575799999999997</v>
          </cell>
          <cell r="NQ1351">
            <v>0</v>
          </cell>
          <cell r="OP1351">
            <v>8.3224099999999996</v>
          </cell>
          <cell r="PX1351">
            <v>0</v>
          </cell>
        </row>
        <row r="1352">
          <cell r="C1352" t="str">
            <v>I_000-55-2-01.32-0068</v>
          </cell>
          <cell r="AB1352">
            <v>1878.9807000000001</v>
          </cell>
          <cell r="NQ1352">
            <v>1878.9807000000001</v>
          </cell>
          <cell r="OP1352">
            <v>1598.79503</v>
          </cell>
          <cell r="PX1352">
            <v>1598.79503</v>
          </cell>
        </row>
        <row r="1353">
          <cell r="C1353" t="str">
            <v>I_000-55-2-01.41-1933</v>
          </cell>
          <cell r="AB1353">
            <v>123.49139</v>
          </cell>
          <cell r="NQ1353">
            <v>123.49139</v>
          </cell>
          <cell r="OP1353">
            <v>105.89312</v>
          </cell>
          <cell r="PX1353">
            <v>105.89312</v>
          </cell>
        </row>
        <row r="1354">
          <cell r="C1354" t="str">
            <v>I_000-55-2-01.41-0913</v>
          </cell>
          <cell r="AB1354">
            <v>521.97073999999998</v>
          </cell>
          <cell r="NQ1354">
            <v>289.01578999999998</v>
          </cell>
          <cell r="OP1354">
            <v>462.44772</v>
          </cell>
          <cell r="PX1354">
            <v>252.60167000000001</v>
          </cell>
        </row>
        <row r="1355">
          <cell r="C1355" t="str">
            <v>I_000-51-2-01.41-0029</v>
          </cell>
          <cell r="AB1355">
            <v>536.00784999999996</v>
          </cell>
          <cell r="NQ1355">
            <v>536.00784999999996</v>
          </cell>
          <cell r="OP1355">
            <v>481.38163000000003</v>
          </cell>
          <cell r="PX1355">
            <v>481.38162999999997</v>
          </cell>
        </row>
        <row r="1356">
          <cell r="C1356" t="str">
            <v>I_000-53-2-02.31-0008</v>
          </cell>
          <cell r="AB1356">
            <v>822.80055000000004</v>
          </cell>
          <cell r="NQ1356">
            <v>678.80326000000002</v>
          </cell>
          <cell r="OP1356">
            <v>719.25429000000008</v>
          </cell>
          <cell r="PX1356">
            <v>575.25699999999995</v>
          </cell>
        </row>
        <row r="1357">
          <cell r="C1357" t="str">
            <v>I_000-54-2-02.41-0027</v>
          </cell>
          <cell r="AB1357">
            <v>286.70882</v>
          </cell>
          <cell r="NQ1357">
            <v>276.70882</v>
          </cell>
          <cell r="OP1357">
            <v>244.499</v>
          </cell>
          <cell r="PX1357">
            <v>234.499</v>
          </cell>
        </row>
        <row r="1358">
          <cell r="C1358" t="str">
            <v>I_002-53-2-02.41-0484</v>
          </cell>
          <cell r="AB1358">
            <v>1018.53755</v>
          </cell>
          <cell r="NQ1358">
            <v>1018.53755</v>
          </cell>
          <cell r="OP1358">
            <v>1018.53755</v>
          </cell>
          <cell r="PX1358">
            <v>1018.53755</v>
          </cell>
        </row>
        <row r="1359">
          <cell r="C1359" t="str">
            <v>I_002-51-2-02.41-0274</v>
          </cell>
          <cell r="AB1359">
            <v>159.68561</v>
          </cell>
          <cell r="NQ1359">
            <v>0</v>
          </cell>
          <cell r="OP1359">
            <v>154.71068</v>
          </cell>
          <cell r="PX1359">
            <v>0</v>
          </cell>
        </row>
        <row r="1360">
          <cell r="C1360" t="str">
            <v>I_000-54-2-01.33-0204</v>
          </cell>
          <cell r="AB1360">
            <v>44</v>
          </cell>
          <cell r="NQ1360">
            <v>44</v>
          </cell>
          <cell r="OP1360">
            <v>44</v>
          </cell>
          <cell r="PX1360">
            <v>44</v>
          </cell>
        </row>
        <row r="1361">
          <cell r="C1361" t="str">
            <v>I_000-54-2-01.33-0205</v>
          </cell>
          <cell r="AB1361">
            <v>49.062919999999998</v>
          </cell>
          <cell r="NQ1361">
            <v>49.062919999999998</v>
          </cell>
          <cell r="OP1361">
            <v>49.062919999999998</v>
          </cell>
          <cell r="PX1361">
            <v>49.062919999999998</v>
          </cell>
        </row>
        <row r="1362">
          <cell r="C1362" t="str">
            <v>I_000-53-2-02.41-0071</v>
          </cell>
          <cell r="AB1362">
            <v>79.72</v>
          </cell>
          <cell r="NQ1362">
            <v>73</v>
          </cell>
          <cell r="OP1362">
            <v>79.72</v>
          </cell>
          <cell r="PX1362">
            <v>10</v>
          </cell>
        </row>
        <row r="1363">
          <cell r="C1363" t="str">
            <v>I_000-53-2-02.41-0492</v>
          </cell>
          <cell r="AB1363">
            <v>0</v>
          </cell>
          <cell r="NQ1363">
            <v>0</v>
          </cell>
          <cell r="OP1363">
            <v>0</v>
          </cell>
          <cell r="PX1363">
            <v>0</v>
          </cell>
        </row>
        <row r="1364">
          <cell r="C1364" t="str">
            <v>I_000-53-2-03.31-0981</v>
          </cell>
          <cell r="AB1364">
            <v>467.52085</v>
          </cell>
          <cell r="NQ1364">
            <v>467.52085</v>
          </cell>
          <cell r="OP1364">
            <v>467.52085</v>
          </cell>
          <cell r="PX1364">
            <v>467.52085</v>
          </cell>
        </row>
        <row r="1365">
          <cell r="C1365" t="str">
            <v>I_000-54-2-03.31-0910</v>
          </cell>
          <cell r="AB1365">
            <v>215.93414000000001</v>
          </cell>
          <cell r="NQ1365">
            <v>215.93413999999999</v>
          </cell>
          <cell r="OP1365">
            <v>215.93414000000001</v>
          </cell>
          <cell r="PX1365">
            <v>215.93414000000001</v>
          </cell>
        </row>
        <row r="1366">
          <cell r="C1366" t="str">
            <v>I_000-54-1-01.41-2645</v>
          </cell>
          <cell r="AB1366">
            <v>52.600239999999999</v>
          </cell>
          <cell r="NQ1366">
            <v>52.600239999999999</v>
          </cell>
          <cell r="OP1366">
            <v>48.113160000000001</v>
          </cell>
          <cell r="PX1366">
            <v>48.113159999999993</v>
          </cell>
        </row>
        <row r="1367">
          <cell r="C1367" t="str">
            <v>I_002-52-1-03.21-0957</v>
          </cell>
          <cell r="AB1367">
            <v>65.175240000000002</v>
          </cell>
          <cell r="NQ1367">
            <v>65.175240000000002</v>
          </cell>
          <cell r="OP1367">
            <v>56.646650000000001</v>
          </cell>
          <cell r="PX1367">
            <v>56.646650000000001</v>
          </cell>
        </row>
        <row r="1368">
          <cell r="C1368" t="str">
            <v>I_002-53-1-03.31-1013</v>
          </cell>
          <cell r="AB1368">
            <v>147.35067000000001</v>
          </cell>
          <cell r="NQ1368">
            <v>147.35067000000001</v>
          </cell>
          <cell r="OP1368">
            <v>147.35067000000001</v>
          </cell>
          <cell r="PX1368">
            <v>147.35067000000001</v>
          </cell>
        </row>
        <row r="1369">
          <cell r="C1369" t="str">
            <v>I_002-53-1-03.31-1003</v>
          </cell>
          <cell r="AB1369">
            <v>9704.5511100000003</v>
          </cell>
          <cell r="NQ1369">
            <v>9704.5511099999985</v>
          </cell>
          <cell r="OP1369">
            <v>8354.3145000000004</v>
          </cell>
          <cell r="PX1369">
            <v>8354.3145000000004</v>
          </cell>
        </row>
        <row r="1370">
          <cell r="C1370" t="str">
            <v>I_000-53-1-03.31-1004</v>
          </cell>
          <cell r="AB1370">
            <v>720.44338000000005</v>
          </cell>
          <cell r="NQ1370">
            <v>720.44338000000005</v>
          </cell>
          <cell r="OP1370">
            <v>622.29100000000005</v>
          </cell>
          <cell r="PX1370">
            <v>622.29100000000005</v>
          </cell>
        </row>
        <row r="1371">
          <cell r="C1371" t="str">
            <v>I_000-54-1-04.60-0003</v>
          </cell>
          <cell r="AB1371">
            <v>46001.97668</v>
          </cell>
          <cell r="NQ1371">
            <v>46001.97668</v>
          </cell>
          <cell r="OP1371">
            <v>38984.726000000002</v>
          </cell>
          <cell r="PX1371">
            <v>38984.726000000002</v>
          </cell>
        </row>
        <row r="1372">
          <cell r="C1372" t="str">
            <v>I_000-51-1-05.20-0004</v>
          </cell>
          <cell r="AB1372">
            <v>88.316059999999993</v>
          </cell>
          <cell r="NQ1372">
            <v>88.316060000000007</v>
          </cell>
          <cell r="OP1372">
            <v>75.227919999999997</v>
          </cell>
          <cell r="PX1372">
            <v>75.227919999999997</v>
          </cell>
        </row>
        <row r="1373">
          <cell r="C1373" t="str">
            <v>I_000-55-1-03.31-0710</v>
          </cell>
          <cell r="AB1373">
            <v>509.96987999999999</v>
          </cell>
          <cell r="NQ1373">
            <v>509.96987999999999</v>
          </cell>
          <cell r="OP1373">
            <v>435.52974999999998</v>
          </cell>
          <cell r="PX1373">
            <v>435.52974999999998</v>
          </cell>
        </row>
        <row r="1374">
          <cell r="C1374" t="str">
            <v>I_002-52-1-03.31-0952</v>
          </cell>
          <cell r="AB1374">
            <v>533.46289999999999</v>
          </cell>
          <cell r="NQ1374">
            <v>533.46289999999999</v>
          </cell>
          <cell r="OP1374">
            <v>460.92860999999999</v>
          </cell>
          <cell r="PX1374">
            <v>460.92860999999999</v>
          </cell>
        </row>
        <row r="1375">
          <cell r="C1375" t="str">
            <v>I_000-52-1-03.11-0011</v>
          </cell>
          <cell r="AB1375">
            <v>35064.770570000001</v>
          </cell>
          <cell r="NQ1375">
            <v>35064.770570000001</v>
          </cell>
          <cell r="OP1375">
            <v>29847.347470000004</v>
          </cell>
          <cell r="PX1375">
            <v>29847.347470000001</v>
          </cell>
        </row>
        <row r="1376">
          <cell r="C1376" t="str">
            <v>I_002-52-1-03.31-0004</v>
          </cell>
          <cell r="AB1376">
            <v>334.88020999999998</v>
          </cell>
          <cell r="NQ1376">
            <v>315.13207</v>
          </cell>
          <cell r="OP1376">
            <v>291.33713</v>
          </cell>
          <cell r="PX1376">
            <v>271.58899000000002</v>
          </cell>
        </row>
        <row r="1377">
          <cell r="C1377" t="str">
            <v>I_002-54-1-03.31-0993</v>
          </cell>
          <cell r="AB1377">
            <v>38.933199999999999</v>
          </cell>
          <cell r="NQ1377">
            <v>38.933199999999999</v>
          </cell>
          <cell r="OP1377">
            <v>33.970109999999998</v>
          </cell>
          <cell r="PX1377">
            <v>33.970109999999998</v>
          </cell>
        </row>
        <row r="1378">
          <cell r="C1378" t="str">
            <v>I_000-54-1-03.31-1001</v>
          </cell>
          <cell r="AB1378">
            <v>0</v>
          </cell>
          <cell r="NQ1378">
            <v>0</v>
          </cell>
          <cell r="OP1378">
            <v>0</v>
          </cell>
          <cell r="PX1378">
            <v>0</v>
          </cell>
        </row>
        <row r="1379">
          <cell r="C1379" t="str">
            <v>I_000-52-1-03.13-0213</v>
          </cell>
          <cell r="AB1379">
            <v>3143.1650100000002</v>
          </cell>
          <cell r="NQ1379">
            <v>3143.1650099999997</v>
          </cell>
          <cell r="OP1379">
            <v>2772.0217899999998</v>
          </cell>
          <cell r="PX1379">
            <v>2772.0217899999998</v>
          </cell>
        </row>
        <row r="1380">
          <cell r="C1380" t="str">
            <v>I_000-52-1-03.13-0211</v>
          </cell>
          <cell r="AB1380">
            <v>3075.4849800000002</v>
          </cell>
          <cell r="NQ1380">
            <v>3075.4849799999997</v>
          </cell>
          <cell r="OP1380">
            <v>2730.1699399999998</v>
          </cell>
          <cell r="PX1380">
            <v>2730.1699399999998</v>
          </cell>
        </row>
        <row r="1381">
          <cell r="C1381" t="str">
            <v>I_000-53-1-01.32-0913</v>
          </cell>
          <cell r="AB1381">
            <v>366.50227999999998</v>
          </cell>
          <cell r="NQ1381">
            <v>366.50227999999998</v>
          </cell>
          <cell r="OP1381">
            <v>366.50228000000004</v>
          </cell>
          <cell r="PX1381">
            <v>366.50228000000004</v>
          </cell>
        </row>
        <row r="1382">
          <cell r="C1382" t="str">
            <v>I_000-55-1-01.41-2235</v>
          </cell>
          <cell r="AB1382">
            <v>116.6211</v>
          </cell>
          <cell r="NQ1382">
            <v>116.6211</v>
          </cell>
          <cell r="OP1382">
            <v>103.16295</v>
          </cell>
          <cell r="PX1382">
            <v>103.16295</v>
          </cell>
        </row>
        <row r="1383">
          <cell r="C1383" t="str">
            <v>I_000-53-1-02.31-0009</v>
          </cell>
          <cell r="AB1383">
            <v>951.69260999999995</v>
          </cell>
          <cell r="NQ1383">
            <v>736.69260999999995</v>
          </cell>
          <cell r="OP1383">
            <v>951.69260999999995</v>
          </cell>
          <cell r="PX1383">
            <v>736.69260999999995</v>
          </cell>
        </row>
        <row r="1384">
          <cell r="C1384" t="str">
            <v>I_000-54-1-01.41-2217</v>
          </cell>
          <cell r="AB1384">
            <v>141.68514999999999</v>
          </cell>
          <cell r="NQ1384">
            <v>141.68515000000002</v>
          </cell>
          <cell r="OP1384">
            <v>133.76853</v>
          </cell>
          <cell r="PX1384">
            <v>133.76853</v>
          </cell>
        </row>
        <row r="1385">
          <cell r="C1385" t="str">
            <v>I_000-53-1-01.41-1587</v>
          </cell>
          <cell r="AB1385">
            <v>27.453320000000001</v>
          </cell>
          <cell r="NQ1385">
            <v>27.453320000000001</v>
          </cell>
          <cell r="OP1385">
            <v>25.632269999999998</v>
          </cell>
          <cell r="PX1385">
            <v>25.632269999999998</v>
          </cell>
        </row>
        <row r="1386">
          <cell r="C1386" t="str">
            <v>I_000-55-1-01.41-2826</v>
          </cell>
          <cell r="AB1386">
            <v>80.745689999999996</v>
          </cell>
          <cell r="NQ1386">
            <v>80.745689999999996</v>
          </cell>
          <cell r="OP1386">
            <v>67.802170000000004</v>
          </cell>
          <cell r="PX1386">
            <v>67.802170000000004</v>
          </cell>
        </row>
        <row r="1387">
          <cell r="C1387" t="str">
            <v>I_000-54-1-02.31-0001</v>
          </cell>
          <cell r="AB1387">
            <v>285.24331000000001</v>
          </cell>
          <cell r="NQ1387">
            <v>285.24330999999995</v>
          </cell>
          <cell r="OP1387">
            <v>250.25873999999999</v>
          </cell>
          <cell r="PX1387">
            <v>250.25874000000002</v>
          </cell>
        </row>
        <row r="1388">
          <cell r="C1388" t="str">
            <v>I_000-55-1-01.32-0036</v>
          </cell>
          <cell r="AB1388">
            <v>101.509</v>
          </cell>
          <cell r="NQ1388">
            <v>101.509</v>
          </cell>
          <cell r="OP1388">
            <v>101.509</v>
          </cell>
          <cell r="PX1388">
            <v>0</v>
          </cell>
        </row>
        <row r="1389">
          <cell r="C1389" t="str">
            <v>I_000-55-1-01.32-0062</v>
          </cell>
          <cell r="AB1389">
            <v>0</v>
          </cell>
          <cell r="NQ1389">
            <v>0</v>
          </cell>
          <cell r="OP1389">
            <v>0</v>
          </cell>
          <cell r="PX1389">
            <v>0</v>
          </cell>
        </row>
        <row r="1390">
          <cell r="C1390" t="str">
            <v>I_000-51-1-05.20-0003</v>
          </cell>
          <cell r="AB1390">
            <v>4948.7514000000001</v>
          </cell>
          <cell r="NQ1390">
            <v>4948.7514000000001</v>
          </cell>
          <cell r="OP1390">
            <v>4423.22858</v>
          </cell>
          <cell r="PX1390">
            <v>4423.22858</v>
          </cell>
        </row>
        <row r="1391">
          <cell r="C1391" t="str">
            <v>I_000-52-1-05.20-0001</v>
          </cell>
          <cell r="AB1391">
            <v>2838.7984299999998</v>
          </cell>
          <cell r="NQ1391">
            <v>2838.7984299999998</v>
          </cell>
          <cell r="OP1391">
            <v>2556.2740799999997</v>
          </cell>
          <cell r="PX1391">
            <v>2556.2740800000001</v>
          </cell>
        </row>
        <row r="1392">
          <cell r="C1392" t="str">
            <v>I_000-54-1-05.20-0001</v>
          </cell>
          <cell r="AB1392">
            <v>7900.2597500000002</v>
          </cell>
          <cell r="NQ1392">
            <v>7900.2597500000002</v>
          </cell>
          <cell r="OP1392">
            <v>6960.7700999999997</v>
          </cell>
          <cell r="PX1392">
            <v>6960.7700999999997</v>
          </cell>
        </row>
        <row r="1393">
          <cell r="C1393" t="str">
            <v>I_000-55-1-05.20-0001</v>
          </cell>
          <cell r="AB1393">
            <v>3104.6321600000001</v>
          </cell>
          <cell r="NQ1393">
            <v>3104.6321600000001</v>
          </cell>
          <cell r="OP1393">
            <v>2858.6536500000002</v>
          </cell>
          <cell r="PX1393">
            <v>2858.6536499999997</v>
          </cell>
        </row>
        <row r="1394">
          <cell r="C1394" t="str">
            <v>I_000-56-1-07.10-0128</v>
          </cell>
          <cell r="AB1394">
            <v>3002.35</v>
          </cell>
          <cell r="NQ1394">
            <v>3002.35</v>
          </cell>
          <cell r="OP1394">
            <v>2544.7228799999998</v>
          </cell>
          <cell r="PX1394">
            <v>2544.7228799999998</v>
          </cell>
        </row>
        <row r="1395">
          <cell r="C1395" t="str">
            <v>I_000-56-1-07.10-0191</v>
          </cell>
          <cell r="AB1395">
            <v>5850.4</v>
          </cell>
          <cell r="NQ1395">
            <v>5850.4000000000005</v>
          </cell>
          <cell r="OP1395">
            <v>4959.3999999999996</v>
          </cell>
          <cell r="PX1395">
            <v>4959.3999999999996</v>
          </cell>
        </row>
        <row r="1396">
          <cell r="C1396" t="str">
            <v>I_000-56-1-07.30-0113</v>
          </cell>
          <cell r="AB1396">
            <v>5272</v>
          </cell>
          <cell r="NQ1396">
            <v>5272</v>
          </cell>
          <cell r="OP1396">
            <v>4467.7966100000003</v>
          </cell>
          <cell r="PX1396">
            <v>4467.7966100000003</v>
          </cell>
        </row>
        <row r="1397">
          <cell r="C1397" t="str">
            <v>I_000-56-1-07.30-0112</v>
          </cell>
          <cell r="AB1397">
            <v>22</v>
          </cell>
          <cell r="NQ1397">
            <v>22</v>
          </cell>
          <cell r="OP1397">
            <v>213</v>
          </cell>
          <cell r="PX1397">
            <v>22</v>
          </cell>
        </row>
        <row r="1398">
          <cell r="C1398" t="str">
            <v>I_000-54-1-03.31-0033</v>
          </cell>
          <cell r="AB1398">
            <v>25.061789999999998</v>
          </cell>
          <cell r="NQ1398">
            <v>25.061789999999998</v>
          </cell>
          <cell r="OP1398">
            <v>22.126570000000001</v>
          </cell>
          <cell r="PX1398">
            <v>22.126570000000001</v>
          </cell>
        </row>
        <row r="1399">
          <cell r="C1399" t="str">
            <v>J_000-54-1-02.32-0001</v>
          </cell>
          <cell r="AB1399">
            <v>842.94919000000004</v>
          </cell>
          <cell r="NQ1399">
            <v>842.94918999999993</v>
          </cell>
          <cell r="OP1399">
            <v>722.12049999999999</v>
          </cell>
          <cell r="PX1399">
            <v>722.12049999999999</v>
          </cell>
        </row>
        <row r="1400">
          <cell r="C1400" t="str">
            <v>J_000-55-2-01.41-1957</v>
          </cell>
          <cell r="AB1400">
            <v>141.73349999999999</v>
          </cell>
          <cell r="NQ1400">
            <v>141.73349999999999</v>
          </cell>
          <cell r="OP1400">
            <v>124.42541</v>
          </cell>
          <cell r="PX1400">
            <v>124.42541000000001</v>
          </cell>
        </row>
        <row r="1401">
          <cell r="C1401" t="str">
            <v>J_000-55-1-01.41-3369</v>
          </cell>
          <cell r="AB1401">
            <v>154.70445000000001</v>
          </cell>
          <cell r="NQ1401">
            <v>154.70445000000001</v>
          </cell>
          <cell r="OP1401">
            <v>143.56112999999999</v>
          </cell>
          <cell r="PX1401">
            <v>143.56113000000002</v>
          </cell>
        </row>
        <row r="1402">
          <cell r="C1402" t="str">
            <v>J_000-55-1-01.41-3554</v>
          </cell>
          <cell r="AB1402">
            <v>13.505240000000001</v>
          </cell>
          <cell r="NQ1402">
            <v>13.505240000000001</v>
          </cell>
          <cell r="OP1402">
            <v>12.615320000000001</v>
          </cell>
          <cell r="PX1402">
            <v>12.615319999999999</v>
          </cell>
        </row>
        <row r="1421">
          <cell r="NQ1421">
            <v>0</v>
          </cell>
          <cell r="OP1421">
            <v>0</v>
          </cell>
          <cell r="PX1421">
            <v>0</v>
          </cell>
        </row>
        <row r="1426">
          <cell r="C1426">
            <v>1</v>
          </cell>
          <cell r="AB1426">
            <v>26</v>
          </cell>
          <cell r="NQ1426">
            <v>379</v>
          </cell>
          <cell r="OP1426">
            <v>404</v>
          </cell>
          <cell r="PX1426">
            <v>438</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workbookViewId="0">
      <selection activeCell="D12" sqref="D12"/>
    </sheetView>
  </sheetViews>
  <sheetFormatPr defaultColWidth="8.7109375" defaultRowHeight="11.45" customHeight="1"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58" t="s">
        <v>552</v>
      </c>
      <c r="B5" s="158"/>
      <c r="C5" s="158"/>
    </row>
    <row r="7" spans="1:3" s="1" customFormat="1" ht="18.95" customHeight="1" x14ac:dyDescent="0.3">
      <c r="A7" s="159" t="s">
        <v>3</v>
      </c>
      <c r="B7" s="159"/>
      <c r="C7" s="159"/>
    </row>
    <row r="9" spans="1:3" s="1" customFormat="1" ht="15.95" customHeight="1" x14ac:dyDescent="0.25">
      <c r="A9" s="158" t="s">
        <v>554</v>
      </c>
      <c r="B9" s="158"/>
      <c r="C9" s="158"/>
    </row>
    <row r="10" spans="1:3" s="1" customFormat="1" ht="15.95" customHeight="1" x14ac:dyDescent="0.25">
      <c r="A10" s="156" t="s">
        <v>4</v>
      </c>
      <c r="B10" s="156"/>
      <c r="C10" s="156"/>
    </row>
    <row r="12" spans="1:3" s="1" customFormat="1" ht="15.95" customHeight="1" x14ac:dyDescent="0.25">
      <c r="A12" s="158" t="s">
        <v>481</v>
      </c>
      <c r="B12" s="158"/>
      <c r="C12" s="158"/>
    </row>
    <row r="13" spans="1:3" s="1" customFormat="1" ht="15.95" customHeight="1" x14ac:dyDescent="0.25">
      <c r="A13" s="156" t="s">
        <v>5</v>
      </c>
      <c r="B13" s="156"/>
      <c r="C13" s="156"/>
    </row>
    <row r="15" spans="1:3" s="1" customFormat="1" ht="15.95" customHeight="1" x14ac:dyDescent="0.25">
      <c r="A15" s="155" t="s">
        <v>485</v>
      </c>
      <c r="B15" s="155"/>
      <c r="C15" s="155"/>
    </row>
    <row r="16" spans="1:3" s="1" customFormat="1" ht="15.95" customHeight="1" x14ac:dyDescent="0.25">
      <c r="A16" s="156" t="s">
        <v>6</v>
      </c>
      <c r="B16" s="156"/>
      <c r="C16" s="156"/>
    </row>
    <row r="18" spans="1:3" s="1" customFormat="1" ht="18.95" customHeight="1" x14ac:dyDescent="0.3">
      <c r="A18" s="157" t="s">
        <v>7</v>
      </c>
      <c r="B18" s="157"/>
      <c r="C18" s="157"/>
    </row>
    <row r="20" spans="1:3" s="1" customFormat="1" ht="15.95" customHeight="1" x14ac:dyDescent="0.25">
      <c r="A20" s="35" t="s">
        <v>8</v>
      </c>
      <c r="B20" s="38" t="s">
        <v>9</v>
      </c>
      <c r="C20" s="38" t="s">
        <v>10</v>
      </c>
    </row>
    <row r="21" spans="1:3" s="1" customFormat="1" ht="15.95" customHeight="1" x14ac:dyDescent="0.25">
      <c r="A21" s="3">
        <v>1</v>
      </c>
      <c r="B21" s="3">
        <v>2</v>
      </c>
      <c r="C21" s="3">
        <v>3</v>
      </c>
    </row>
    <row r="22" spans="1:3" s="1" customFormat="1" ht="32.1" customHeight="1" x14ac:dyDescent="0.25">
      <c r="A22" s="4">
        <v>1</v>
      </c>
      <c r="B22" s="35" t="s">
        <v>11</v>
      </c>
      <c r="C22" s="53" t="s">
        <v>477</v>
      </c>
    </row>
    <row r="23" spans="1:3" s="1" customFormat="1" ht="51" customHeight="1" x14ac:dyDescent="0.25">
      <c r="A23" s="4">
        <v>2</v>
      </c>
      <c r="B23" s="35" t="s">
        <v>12</v>
      </c>
      <c r="C23" s="53" t="s">
        <v>478</v>
      </c>
    </row>
    <row r="24" spans="1:3" ht="15.95" customHeight="1" x14ac:dyDescent="0.25">
      <c r="A24" s="35"/>
      <c r="B24" s="35"/>
      <c r="C24" s="53"/>
    </row>
    <row r="25" spans="1:3" s="1" customFormat="1" ht="48" customHeight="1" x14ac:dyDescent="0.25">
      <c r="A25" s="4">
        <v>3</v>
      </c>
      <c r="B25" s="35" t="s">
        <v>13</v>
      </c>
      <c r="C25" s="53" t="s">
        <v>553</v>
      </c>
    </row>
    <row r="26" spans="1:3" s="1" customFormat="1" ht="32.1" customHeight="1" x14ac:dyDescent="0.25">
      <c r="A26" s="4">
        <v>4</v>
      </c>
      <c r="B26" s="35" t="s">
        <v>14</v>
      </c>
      <c r="C26" s="53" t="s">
        <v>15</v>
      </c>
    </row>
    <row r="27" spans="1:3" s="1" customFormat="1" ht="48" customHeight="1" x14ac:dyDescent="0.25">
      <c r="A27" s="4">
        <v>5</v>
      </c>
      <c r="B27" s="35" t="s">
        <v>16</v>
      </c>
      <c r="C27" s="53" t="s">
        <v>461</v>
      </c>
    </row>
    <row r="28" spans="1:3" s="1" customFormat="1" ht="15.95" customHeight="1" x14ac:dyDescent="0.25">
      <c r="A28" s="4">
        <v>6</v>
      </c>
      <c r="B28" s="35" t="s">
        <v>17</v>
      </c>
      <c r="C28" s="53" t="s">
        <v>18</v>
      </c>
    </row>
    <row r="29" spans="1:3" s="1" customFormat="1" ht="32.1" customHeight="1" x14ac:dyDescent="0.25">
      <c r="A29" s="4">
        <v>7</v>
      </c>
      <c r="B29" s="35" t="s">
        <v>19</v>
      </c>
      <c r="C29" s="53" t="s">
        <v>18</v>
      </c>
    </row>
    <row r="30" spans="1:3" s="1" customFormat="1" ht="32.1" customHeight="1" x14ac:dyDescent="0.25">
      <c r="A30" s="4">
        <v>8</v>
      </c>
      <c r="B30" s="35" t="s">
        <v>20</v>
      </c>
      <c r="C30" s="53" t="s">
        <v>18</v>
      </c>
    </row>
    <row r="31" spans="1:3" s="1" customFormat="1" ht="32.1" customHeight="1" x14ac:dyDescent="0.25">
      <c r="A31" s="4">
        <v>9</v>
      </c>
      <c r="B31" s="35" t="s">
        <v>21</v>
      </c>
      <c r="C31" s="53" t="s">
        <v>18</v>
      </c>
    </row>
    <row r="32" spans="1:3" s="1" customFormat="1" ht="32.1" customHeight="1" x14ac:dyDescent="0.25">
      <c r="A32" s="4">
        <v>10</v>
      </c>
      <c r="B32" s="35" t="s">
        <v>22</v>
      </c>
      <c r="C32" s="53" t="s">
        <v>18</v>
      </c>
    </row>
    <row r="33" spans="1:3" s="1" customFormat="1" ht="78.95" customHeight="1" x14ac:dyDescent="0.25">
      <c r="A33" s="4">
        <v>11</v>
      </c>
      <c r="B33" s="35" t="s">
        <v>23</v>
      </c>
      <c r="C33" s="53" t="s">
        <v>24</v>
      </c>
    </row>
    <row r="34" spans="1:3" s="1" customFormat="1" ht="78.95" customHeight="1" x14ac:dyDescent="0.25">
      <c r="A34" s="4">
        <v>12</v>
      </c>
      <c r="B34" s="35" t="s">
        <v>25</v>
      </c>
      <c r="C34" s="53" t="s">
        <v>18</v>
      </c>
    </row>
    <row r="35" spans="1:3" s="1" customFormat="1" ht="48" customHeight="1" x14ac:dyDescent="0.25">
      <c r="A35" s="4">
        <v>13</v>
      </c>
      <c r="B35" s="35" t="s">
        <v>26</v>
      </c>
      <c r="C35" s="53" t="s">
        <v>18</v>
      </c>
    </row>
    <row r="36" spans="1:3" s="1" customFormat="1" ht="32.1" customHeight="1" x14ac:dyDescent="0.25">
      <c r="A36" s="4">
        <v>14</v>
      </c>
      <c r="B36" s="35" t="s">
        <v>27</v>
      </c>
      <c r="C36" s="53" t="s">
        <v>18</v>
      </c>
    </row>
    <row r="37" spans="1:3" s="1" customFormat="1" ht="15.95" customHeight="1" x14ac:dyDescent="0.25">
      <c r="A37" s="4">
        <v>15</v>
      </c>
      <c r="B37" s="35" t="s">
        <v>28</v>
      </c>
      <c r="C37" s="55" t="s">
        <v>508</v>
      </c>
    </row>
    <row r="38" spans="1:3" s="1" customFormat="1" ht="15.95" customHeight="1" x14ac:dyDescent="0.25">
      <c r="A38" s="4">
        <v>16</v>
      </c>
      <c r="B38" s="35" t="s">
        <v>29</v>
      </c>
      <c r="C38" s="53" t="s">
        <v>18</v>
      </c>
    </row>
    <row r="39" spans="1:3" ht="15.95" customHeight="1" x14ac:dyDescent="0.25">
      <c r="A39" s="35"/>
      <c r="B39" s="35"/>
      <c r="C39" s="53"/>
    </row>
    <row r="40" spans="1:3" s="1" customFormat="1" ht="72.75" customHeight="1" x14ac:dyDescent="0.25">
      <c r="A40" s="4">
        <v>17</v>
      </c>
      <c r="B40" s="35" t="s">
        <v>30</v>
      </c>
      <c r="C40" s="99" t="str">
        <f>IF(SUM(VALUE(INDEX([1]Ф24!$K$6:$K$7000,MATCH($A$12,[1]Ф24!$C$6:$C$7000,0),1)),VALUE(INDEX([1]Ф24!$M$6:$M$7000,MATCH($A$12,[1]Ф24!$C$6:$C$7000,0),1)))=0,"нд",[1]Расчет!G2)</f>
        <v xml:space="preserve">показатель объема финансовых потребностей, необходимых для реализации мероприятий, направленных на выполнение требований законодательства: 0.47; </v>
      </c>
    </row>
    <row r="41" spans="1:3" s="1" customFormat="1" ht="95.1" customHeight="1" x14ac:dyDescent="0.25">
      <c r="A41" s="4">
        <v>18</v>
      </c>
      <c r="B41" s="35" t="s">
        <v>31</v>
      </c>
      <c r="C41" s="53" t="s">
        <v>24</v>
      </c>
    </row>
    <row r="42" spans="1:3" s="1" customFormat="1" ht="83.25" customHeight="1" x14ac:dyDescent="0.25">
      <c r="A42" s="4">
        <v>19</v>
      </c>
      <c r="B42" s="35" t="s">
        <v>32</v>
      </c>
      <c r="C42" s="98" t="str">
        <f>IF(AND(INDEX([2]Ф24!$AOH$6:$AOH$7000,MATCH($A$12,[2]Ф24!$C$6:$C$7000,0),1)&lt;&gt;"-",INDEX([2]Ф24!$AOH$6:$AOH$7000,MATCH($A$12,[2]Ф24!$C$6:$C$7000,0),1)&lt;&gt;0,INDEX([2]Ф24!$AOH$6:$AOH$7000,MATCH($A$12,[2]Ф24!$C$6:$C$7000,0),1)&lt;&gt;""),INDEX([2]Ф24!$AOH$6:$AOH$7000,MATCH($A$12,[2]Ф24!$C$6:$C$7000,0),1)&amp;", "&amp;(INDEX([2]Ф24!$AOI$6:$AOI$7000,MATCH(A12,[2]Ф24!$C$6:$C$7000,0),1)),"")</f>
        <v>2014-2020, Распоряжение Главы Республики Коми от 24.04.2018 №90-р, Гапликов Сергей Анатольевич - Глава Республики Коми</v>
      </c>
    </row>
    <row r="43" spans="1:3" s="1" customFormat="1" ht="158.1" customHeight="1" x14ac:dyDescent="0.25">
      <c r="A43" s="4">
        <v>20</v>
      </c>
      <c r="B43" s="35" t="s">
        <v>33</v>
      </c>
      <c r="C43" s="53" t="s">
        <v>462</v>
      </c>
    </row>
    <row r="44" spans="1:3" s="1" customFormat="1" ht="78.95" customHeight="1" x14ac:dyDescent="0.25">
      <c r="A44" s="4">
        <v>21</v>
      </c>
      <c r="B44" s="35" t="s">
        <v>34</v>
      </c>
      <c r="C44" s="53" t="s">
        <v>474</v>
      </c>
    </row>
    <row r="45" spans="1:3" s="1" customFormat="1" ht="78.95" customHeight="1" x14ac:dyDescent="0.25">
      <c r="A45" s="4">
        <v>22</v>
      </c>
      <c r="B45" s="35" t="s">
        <v>35</v>
      </c>
      <c r="C45" s="53" t="s">
        <v>474</v>
      </c>
    </row>
    <row r="46" spans="1:3" s="1" customFormat="1" ht="78.95" customHeight="1" x14ac:dyDescent="0.25">
      <c r="A46" s="4">
        <v>23</v>
      </c>
      <c r="B46" s="35" t="s">
        <v>36</v>
      </c>
      <c r="C46" s="53" t="s">
        <v>474</v>
      </c>
    </row>
    <row r="47" spans="1:3" ht="15.95" customHeight="1" x14ac:dyDescent="0.25">
      <c r="A47" s="35"/>
      <c r="B47" s="35"/>
      <c r="C47" s="53"/>
    </row>
    <row r="48" spans="1:3" s="1" customFormat="1" ht="48" customHeight="1" x14ac:dyDescent="0.25">
      <c r="A48" s="4">
        <v>24</v>
      </c>
      <c r="B48" s="35" t="s">
        <v>37</v>
      </c>
      <c r="C48" s="98" t="str">
        <f>CONCATENATE(ROUND((INDEX([3]Ф24!$AB$6:$AB$7000,MATCH($A$12,[3]Ф24!$C$6:$C$7000,0),1))/1000,3)," млн. руб. с НДС (в том числе за период реализации программы ",ROUND((INDEX([3]Ф24!$NQ$6:$NQ$7000,MATCH($A$12,[3]Ф24!$C$6:$C$7000,0),1))/1000,3)," млн. руб. с НДС)")</f>
        <v>0,47 млн. руб. с НДС (в том числе за период реализации программы 0,364 млн. руб. с НДС)</v>
      </c>
    </row>
    <row r="49" spans="1:3" s="1" customFormat="1" ht="48" customHeight="1" x14ac:dyDescent="0.25">
      <c r="A49" s="4">
        <v>25</v>
      </c>
      <c r="B49" s="35" t="s">
        <v>38</v>
      </c>
      <c r="C49" s="98" t="str">
        <f>CONCATENATE(ROUND((INDEX([3]Ф24!$OP$6:$OP$7000,MATCH(A12,[3]Ф24!$C$6:$C$7000,0),1))/1000,3)," млн. руб. без НДС (в том числе за период реализации программы ",ROUND((INDEX([3]Ф24!$PX$6:$PX$7000,MATCH(A12,[3]Ф24!$C$6:$C$7000,0),1))/1000,3)," млн. руб. без НДС)")</f>
        <v>0,396 млн. руб. без НДС (в том числе за период реализации программы 0,306 млн. руб. без НДС)</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65"/>
  <sheetViews>
    <sheetView zoomScale="70" zoomScaleNormal="70" workbookViewId="0">
      <selection activeCell="A6" sqref="A6"/>
    </sheetView>
  </sheetViews>
  <sheetFormatPr defaultColWidth="8.7109375" defaultRowHeight="11.45" customHeight="1" x14ac:dyDescent="0.25"/>
  <cols>
    <col min="1" max="1" width="8.7109375" style="9" customWidth="1"/>
    <col min="2" max="2" width="42" style="9" customWidth="1"/>
    <col min="3" max="3" width="15.5703125" style="9" customWidth="1"/>
    <col min="4" max="4" width="20.7109375" style="9" customWidth="1"/>
    <col min="5" max="5" width="12.85546875" style="9" customWidth="1"/>
    <col min="6" max="6" width="13.42578125" style="9" customWidth="1"/>
    <col min="7" max="7" width="13.5703125" style="9" customWidth="1"/>
    <col min="8" max="8" width="12.140625" style="9" customWidth="1"/>
    <col min="9" max="9" width="8.7109375" style="9" customWidth="1"/>
    <col min="10" max="10" width="12.28515625" style="9" customWidth="1"/>
    <col min="11" max="11" width="8.7109375" style="9" customWidth="1"/>
    <col min="12" max="12" width="12.42578125" style="9" customWidth="1"/>
    <col min="13" max="13" width="8.7109375" style="9" customWidth="1"/>
    <col min="14" max="14" width="11.7109375" style="9" customWidth="1"/>
    <col min="15" max="15" width="8.7109375" style="9" customWidth="1"/>
    <col min="16" max="16" width="10.85546875" style="9" customWidth="1"/>
    <col min="17" max="17" width="8.7109375" style="9" customWidth="1"/>
    <col min="18" max="18" width="10.85546875" style="9" customWidth="1"/>
    <col min="19" max="23" width="8.7109375" style="9" customWidth="1"/>
    <col min="24" max="24" width="10.28515625" style="9" customWidth="1"/>
    <col min="25" max="25" width="8.7109375" style="9" customWidth="1"/>
    <col min="26" max="26" width="10.7109375" style="9" customWidth="1"/>
    <col min="27" max="27" width="8.7109375" style="9" customWidth="1"/>
    <col min="28" max="28" width="12.28515625" style="9" customWidth="1"/>
    <col min="29" max="29" width="8.7109375" style="9" customWidth="1"/>
    <col min="30" max="30" width="11" style="9" customWidth="1"/>
    <col min="31" max="31" width="8.7109375" style="9" customWidth="1"/>
    <col min="32" max="32" width="12.7109375" style="9" customWidth="1"/>
    <col min="33" max="33" width="15.5703125" style="9" customWidth="1"/>
    <col min="49" max="49" width="17.7109375" customWidth="1"/>
  </cols>
  <sheetData>
    <row r="1" spans="1:12" ht="15.95" customHeight="1" x14ac:dyDescent="0.25">
      <c r="C1" s="1" t="s">
        <v>137</v>
      </c>
      <c r="J1" s="1" t="s">
        <v>0</v>
      </c>
    </row>
    <row r="2" spans="1:12" ht="15.95" customHeight="1" x14ac:dyDescent="0.25">
      <c r="C2" s="1" t="s">
        <v>137</v>
      </c>
      <c r="J2" s="1" t="s">
        <v>1</v>
      </c>
    </row>
    <row r="3" spans="1:12" ht="15.95" customHeight="1" x14ac:dyDescent="0.25">
      <c r="C3" s="1" t="s">
        <v>137</v>
      </c>
      <c r="J3" s="1" t="s">
        <v>2</v>
      </c>
    </row>
    <row r="5" spans="1:12" ht="15.95" customHeight="1" x14ac:dyDescent="0.25">
      <c r="A5" s="158" t="s">
        <v>552</v>
      </c>
      <c r="B5" s="158"/>
      <c r="C5" s="158"/>
      <c r="D5" s="158"/>
      <c r="E5" s="158"/>
      <c r="F5" s="158"/>
      <c r="G5" s="158"/>
      <c r="H5" s="158"/>
      <c r="I5" s="158"/>
      <c r="J5" s="158"/>
      <c r="K5" s="158"/>
      <c r="L5" s="158"/>
    </row>
    <row r="7" spans="1:12" ht="18.95" customHeight="1" x14ac:dyDescent="0.3">
      <c r="A7" s="159" t="s">
        <v>3</v>
      </c>
      <c r="B7" s="159"/>
      <c r="C7" s="159"/>
      <c r="D7" s="159"/>
      <c r="E7" s="159"/>
      <c r="F7" s="159"/>
      <c r="G7" s="159"/>
      <c r="H7" s="159"/>
      <c r="I7" s="159"/>
      <c r="J7" s="159"/>
      <c r="K7" s="159"/>
      <c r="L7" s="159"/>
    </row>
    <row r="9" spans="1:12" ht="15.95" customHeight="1" x14ac:dyDescent="0.25">
      <c r="A9" s="158" t="s">
        <v>554</v>
      </c>
      <c r="B9" s="158"/>
      <c r="C9" s="158"/>
      <c r="D9" s="158"/>
      <c r="E9" s="158"/>
      <c r="F9" s="158"/>
      <c r="G9" s="158"/>
      <c r="H9" s="158"/>
      <c r="I9" s="158"/>
      <c r="J9" s="158"/>
      <c r="K9" s="158"/>
      <c r="L9" s="158"/>
    </row>
    <row r="10" spans="1:12" ht="15.95" customHeight="1" x14ac:dyDescent="0.25">
      <c r="A10" s="156" t="s">
        <v>4</v>
      </c>
      <c r="B10" s="156"/>
      <c r="C10" s="156"/>
      <c r="D10" s="156"/>
      <c r="E10" s="156"/>
      <c r="F10" s="156"/>
      <c r="G10" s="156"/>
      <c r="H10" s="156"/>
      <c r="I10" s="156"/>
      <c r="J10" s="156"/>
      <c r="K10" s="156"/>
      <c r="L10" s="156"/>
    </row>
    <row r="12" spans="1:12" ht="15.95" customHeight="1" x14ac:dyDescent="0.25">
      <c r="A12" s="158" t="s">
        <v>481</v>
      </c>
      <c r="B12" s="158"/>
      <c r="C12" s="158"/>
      <c r="D12" s="158"/>
      <c r="E12" s="158"/>
      <c r="F12" s="158"/>
      <c r="G12" s="158"/>
      <c r="H12" s="158"/>
      <c r="I12" s="158"/>
      <c r="J12" s="158"/>
      <c r="K12" s="158"/>
      <c r="L12" s="158"/>
    </row>
    <row r="13" spans="1:12" ht="15.95" customHeight="1" x14ac:dyDescent="0.25">
      <c r="A13" s="156" t="s">
        <v>5</v>
      </c>
      <c r="B13" s="156"/>
      <c r="C13" s="156"/>
      <c r="D13" s="156"/>
      <c r="E13" s="156"/>
      <c r="F13" s="156"/>
      <c r="G13" s="156"/>
      <c r="H13" s="156"/>
      <c r="I13" s="156"/>
      <c r="J13" s="156"/>
      <c r="K13" s="156"/>
      <c r="L13" s="156"/>
    </row>
    <row r="15" spans="1:12" ht="15.95" customHeight="1" x14ac:dyDescent="0.25">
      <c r="A15" s="155" t="s">
        <v>485</v>
      </c>
      <c r="B15" s="155"/>
      <c r="C15" s="155"/>
      <c r="D15" s="155"/>
      <c r="E15" s="155"/>
      <c r="F15" s="155"/>
      <c r="G15" s="155"/>
      <c r="H15" s="155"/>
      <c r="I15" s="155"/>
      <c r="J15" s="155"/>
      <c r="K15" s="155"/>
      <c r="L15" s="155"/>
    </row>
    <row r="16" spans="1:12" ht="15.95" customHeight="1" x14ac:dyDescent="0.25">
      <c r="A16" s="156" t="s">
        <v>6</v>
      </c>
      <c r="B16" s="156"/>
      <c r="C16" s="156"/>
      <c r="D16" s="156"/>
      <c r="E16" s="156"/>
      <c r="F16" s="156"/>
      <c r="G16" s="156"/>
      <c r="H16" s="156"/>
      <c r="I16" s="156"/>
      <c r="J16" s="156"/>
      <c r="K16" s="156"/>
      <c r="L16" s="156"/>
    </row>
    <row r="18" spans="1:49" ht="18.95" customHeight="1" x14ac:dyDescent="0.3">
      <c r="A18" s="161" t="s">
        <v>286</v>
      </c>
      <c r="B18" s="161"/>
      <c r="C18" s="161"/>
      <c r="D18" s="161"/>
      <c r="E18" s="161"/>
      <c r="F18" s="161"/>
      <c r="G18" s="161"/>
      <c r="H18" s="161"/>
      <c r="I18" s="161"/>
      <c r="J18" s="161"/>
      <c r="K18" s="161"/>
      <c r="L18" s="161"/>
    </row>
    <row r="20" spans="1:49" ht="15" customHeight="1" x14ac:dyDescent="0.25">
      <c r="A20" s="187" t="s">
        <v>287</v>
      </c>
      <c r="B20" s="187" t="s">
        <v>288</v>
      </c>
      <c r="C20" s="190" t="s">
        <v>289</v>
      </c>
      <c r="D20" s="190"/>
      <c r="E20" s="191" t="s">
        <v>290</v>
      </c>
      <c r="F20" s="191"/>
      <c r="G20" s="192" t="s">
        <v>510</v>
      </c>
      <c r="H20" s="195" t="s">
        <v>511</v>
      </c>
      <c r="I20" s="196"/>
      <c r="J20" s="196"/>
      <c r="K20" s="196"/>
      <c r="L20" s="195" t="s">
        <v>512</v>
      </c>
      <c r="M20" s="196"/>
      <c r="N20" s="196"/>
      <c r="O20" s="196"/>
      <c r="P20" s="195" t="s">
        <v>513</v>
      </c>
      <c r="Q20" s="196"/>
      <c r="R20" s="196"/>
      <c r="S20" s="196"/>
      <c r="T20" s="195" t="s">
        <v>514</v>
      </c>
      <c r="U20" s="196"/>
      <c r="V20" s="196"/>
      <c r="W20" s="196"/>
      <c r="X20" s="195" t="s">
        <v>515</v>
      </c>
      <c r="Y20" s="196"/>
      <c r="Z20" s="196"/>
      <c r="AA20" s="196"/>
      <c r="AB20" s="195" t="s">
        <v>516</v>
      </c>
      <c r="AC20" s="196"/>
      <c r="AD20" s="196"/>
      <c r="AE20" s="196"/>
      <c r="AF20" s="195" t="s">
        <v>517</v>
      </c>
      <c r="AG20" s="196"/>
      <c r="AH20" s="196"/>
      <c r="AI20" s="196"/>
      <c r="AJ20" s="195" t="s">
        <v>518</v>
      </c>
      <c r="AK20" s="196"/>
      <c r="AL20" s="196"/>
      <c r="AM20" s="196"/>
      <c r="AN20" s="195" t="s">
        <v>519</v>
      </c>
      <c r="AO20" s="196"/>
      <c r="AP20" s="196"/>
      <c r="AQ20" s="196"/>
      <c r="AR20" s="195" t="s">
        <v>520</v>
      </c>
      <c r="AS20" s="196"/>
      <c r="AT20" s="196"/>
      <c r="AU20" s="196"/>
      <c r="AV20" s="197" t="s">
        <v>291</v>
      </c>
      <c r="AW20" s="197"/>
    </row>
    <row r="21" spans="1:49" ht="69.75" customHeight="1" x14ac:dyDescent="0.25">
      <c r="A21" s="188"/>
      <c r="B21" s="188"/>
      <c r="C21" s="190"/>
      <c r="D21" s="190"/>
      <c r="E21" s="191"/>
      <c r="F21" s="191"/>
      <c r="G21" s="193"/>
      <c r="H21" s="190" t="s">
        <v>224</v>
      </c>
      <c r="I21" s="190"/>
      <c r="J21" s="190" t="s">
        <v>521</v>
      </c>
      <c r="K21" s="190"/>
      <c r="L21" s="190" t="s">
        <v>224</v>
      </c>
      <c r="M21" s="190"/>
      <c r="N21" s="190" t="s">
        <v>393</v>
      </c>
      <c r="O21" s="190"/>
      <c r="P21" s="190" t="s">
        <v>224</v>
      </c>
      <c r="Q21" s="190"/>
      <c r="R21" s="190" t="s">
        <v>393</v>
      </c>
      <c r="S21" s="190"/>
      <c r="T21" s="190" t="s">
        <v>224</v>
      </c>
      <c r="U21" s="190"/>
      <c r="V21" s="190" t="s">
        <v>292</v>
      </c>
      <c r="W21" s="190"/>
      <c r="X21" s="190" t="s">
        <v>224</v>
      </c>
      <c r="Y21" s="190"/>
      <c r="Z21" s="190" t="s">
        <v>292</v>
      </c>
      <c r="AA21" s="190"/>
      <c r="AB21" s="190" t="s">
        <v>224</v>
      </c>
      <c r="AC21" s="190"/>
      <c r="AD21" s="190" t="s">
        <v>292</v>
      </c>
      <c r="AE21" s="190"/>
      <c r="AF21" s="190" t="s">
        <v>224</v>
      </c>
      <c r="AG21" s="190"/>
      <c r="AH21" s="190" t="s">
        <v>292</v>
      </c>
      <c r="AI21" s="190"/>
      <c r="AJ21" s="190" t="s">
        <v>224</v>
      </c>
      <c r="AK21" s="190"/>
      <c r="AL21" s="190" t="s">
        <v>292</v>
      </c>
      <c r="AM21" s="190"/>
      <c r="AN21" s="190" t="s">
        <v>224</v>
      </c>
      <c r="AO21" s="190"/>
      <c r="AP21" s="190" t="s">
        <v>292</v>
      </c>
      <c r="AQ21" s="190"/>
      <c r="AR21" s="190" t="s">
        <v>224</v>
      </c>
      <c r="AS21" s="190"/>
      <c r="AT21" s="190" t="s">
        <v>292</v>
      </c>
      <c r="AU21" s="190"/>
      <c r="AV21" s="197"/>
      <c r="AW21" s="197"/>
    </row>
    <row r="22" spans="1:49" ht="84.75" customHeight="1" x14ac:dyDescent="0.25">
      <c r="A22" s="189"/>
      <c r="B22" s="189"/>
      <c r="C22" s="100" t="s">
        <v>224</v>
      </c>
      <c r="D22" s="100" t="s">
        <v>292</v>
      </c>
      <c r="E22" s="101" t="s">
        <v>522</v>
      </c>
      <c r="F22" s="101" t="s">
        <v>545</v>
      </c>
      <c r="G22" s="194"/>
      <c r="H22" s="102" t="s">
        <v>293</v>
      </c>
      <c r="I22" s="103" t="s">
        <v>294</v>
      </c>
      <c r="J22" s="102" t="s">
        <v>293</v>
      </c>
      <c r="K22" s="103" t="s">
        <v>294</v>
      </c>
      <c r="L22" s="102" t="s">
        <v>293</v>
      </c>
      <c r="M22" s="103" t="s">
        <v>294</v>
      </c>
      <c r="N22" s="102" t="s">
        <v>293</v>
      </c>
      <c r="O22" s="103" t="s">
        <v>294</v>
      </c>
      <c r="P22" s="102" t="s">
        <v>293</v>
      </c>
      <c r="Q22" s="103" t="s">
        <v>294</v>
      </c>
      <c r="R22" s="102" t="s">
        <v>293</v>
      </c>
      <c r="S22" s="103" t="s">
        <v>294</v>
      </c>
      <c r="T22" s="102" t="s">
        <v>293</v>
      </c>
      <c r="U22" s="103" t="s">
        <v>294</v>
      </c>
      <c r="V22" s="102" t="s">
        <v>293</v>
      </c>
      <c r="W22" s="103" t="s">
        <v>294</v>
      </c>
      <c r="X22" s="102" t="s">
        <v>293</v>
      </c>
      <c r="Y22" s="103" t="s">
        <v>294</v>
      </c>
      <c r="Z22" s="102" t="s">
        <v>293</v>
      </c>
      <c r="AA22" s="103" t="s">
        <v>294</v>
      </c>
      <c r="AB22" s="102" t="s">
        <v>293</v>
      </c>
      <c r="AC22" s="103" t="s">
        <v>294</v>
      </c>
      <c r="AD22" s="102" t="s">
        <v>293</v>
      </c>
      <c r="AE22" s="103" t="s">
        <v>294</v>
      </c>
      <c r="AF22" s="102" t="s">
        <v>293</v>
      </c>
      <c r="AG22" s="103" t="s">
        <v>294</v>
      </c>
      <c r="AH22" s="102" t="s">
        <v>293</v>
      </c>
      <c r="AI22" s="103" t="s">
        <v>294</v>
      </c>
      <c r="AJ22" s="102" t="s">
        <v>293</v>
      </c>
      <c r="AK22" s="103" t="s">
        <v>294</v>
      </c>
      <c r="AL22" s="102" t="s">
        <v>293</v>
      </c>
      <c r="AM22" s="103" t="s">
        <v>294</v>
      </c>
      <c r="AN22" s="102" t="s">
        <v>293</v>
      </c>
      <c r="AO22" s="103" t="s">
        <v>294</v>
      </c>
      <c r="AP22" s="102" t="s">
        <v>293</v>
      </c>
      <c r="AQ22" s="103" t="s">
        <v>294</v>
      </c>
      <c r="AR22" s="102" t="s">
        <v>293</v>
      </c>
      <c r="AS22" s="103" t="s">
        <v>294</v>
      </c>
      <c r="AT22" s="102" t="s">
        <v>293</v>
      </c>
      <c r="AU22" s="103" t="s">
        <v>294</v>
      </c>
      <c r="AV22" s="100" t="s">
        <v>523</v>
      </c>
      <c r="AW22" s="100" t="s">
        <v>292</v>
      </c>
    </row>
    <row r="23" spans="1:49" ht="15" customHeight="1" x14ac:dyDescent="0.25">
      <c r="A23" s="104">
        <v>1</v>
      </c>
      <c r="B23" s="104">
        <v>2</v>
      </c>
      <c r="C23" s="104">
        <v>3</v>
      </c>
      <c r="D23" s="104">
        <v>4</v>
      </c>
      <c r="E23" s="104">
        <v>5</v>
      </c>
      <c r="F23" s="104">
        <v>6</v>
      </c>
      <c r="G23" s="104">
        <v>7</v>
      </c>
      <c r="H23" s="104">
        <v>8</v>
      </c>
      <c r="I23" s="104">
        <v>9</v>
      </c>
      <c r="J23" s="104">
        <v>10</v>
      </c>
      <c r="K23" s="104">
        <v>11</v>
      </c>
      <c r="L23" s="104">
        <v>12</v>
      </c>
      <c r="M23" s="104">
        <v>13</v>
      </c>
      <c r="N23" s="104">
        <v>14</v>
      </c>
      <c r="O23" s="104">
        <v>15</v>
      </c>
      <c r="P23" s="104">
        <v>16</v>
      </c>
      <c r="Q23" s="104">
        <v>17</v>
      </c>
      <c r="R23" s="104">
        <v>18</v>
      </c>
      <c r="S23" s="104">
        <v>19</v>
      </c>
      <c r="T23" s="104">
        <v>20</v>
      </c>
      <c r="U23" s="104">
        <v>21</v>
      </c>
      <c r="V23" s="104">
        <v>22</v>
      </c>
      <c r="W23" s="104">
        <v>23</v>
      </c>
      <c r="X23" s="104">
        <v>24</v>
      </c>
      <c r="Y23" s="104">
        <v>25</v>
      </c>
      <c r="Z23" s="104">
        <v>26</v>
      </c>
      <c r="AA23" s="104">
        <v>27</v>
      </c>
      <c r="AB23" s="104">
        <v>28</v>
      </c>
      <c r="AC23" s="104">
        <v>29</v>
      </c>
      <c r="AD23" s="104">
        <v>30</v>
      </c>
      <c r="AE23" s="104">
        <v>31</v>
      </c>
      <c r="AF23" s="104">
        <v>32</v>
      </c>
      <c r="AG23" s="104">
        <v>33</v>
      </c>
      <c r="AH23" s="104">
        <v>34</v>
      </c>
      <c r="AI23" s="104">
        <v>35</v>
      </c>
      <c r="AJ23" s="104">
        <v>36</v>
      </c>
      <c r="AK23" s="104">
        <v>37</v>
      </c>
      <c r="AL23" s="104">
        <v>38</v>
      </c>
      <c r="AM23" s="104">
        <v>39</v>
      </c>
      <c r="AN23" s="104">
        <v>40</v>
      </c>
      <c r="AO23" s="104">
        <v>41</v>
      </c>
      <c r="AP23" s="104">
        <v>42</v>
      </c>
      <c r="AQ23" s="104">
        <v>43</v>
      </c>
      <c r="AR23" s="104">
        <v>44</v>
      </c>
      <c r="AS23" s="104">
        <v>45</v>
      </c>
      <c r="AT23" s="104">
        <v>46</v>
      </c>
      <c r="AU23" s="104">
        <v>47</v>
      </c>
      <c r="AV23" s="104">
        <v>48</v>
      </c>
      <c r="AW23" s="104">
        <v>49</v>
      </c>
    </row>
    <row r="24" spans="1:49" s="29" customFormat="1" ht="57.95" customHeight="1" x14ac:dyDescent="0.2">
      <c r="A24" s="105" t="s">
        <v>524</v>
      </c>
      <c r="B24" s="106" t="s">
        <v>295</v>
      </c>
      <c r="C24" s="107">
        <v>0.46434424239999994</v>
      </c>
      <c r="D24" s="107">
        <v>0.47012978999999999</v>
      </c>
      <c r="E24" s="108">
        <v>0</v>
      </c>
      <c r="F24" s="108">
        <v>0.35397662000000002</v>
      </c>
      <c r="G24" s="107">
        <v>0.10609877</v>
      </c>
      <c r="H24" s="107">
        <v>0</v>
      </c>
      <c r="I24" s="109"/>
      <c r="J24" s="107">
        <v>0</v>
      </c>
      <c r="K24" s="109"/>
      <c r="L24" s="107">
        <v>0</v>
      </c>
      <c r="M24" s="109"/>
      <c r="N24" s="107">
        <v>0</v>
      </c>
      <c r="O24" s="109"/>
      <c r="P24" s="107">
        <v>0</v>
      </c>
      <c r="Q24" s="109"/>
      <c r="R24" s="107">
        <v>1.00544E-2</v>
      </c>
      <c r="S24" s="109"/>
      <c r="T24" s="107">
        <v>0.35824547239999993</v>
      </c>
      <c r="U24" s="109"/>
      <c r="V24" s="107">
        <v>0.35397661999999996</v>
      </c>
      <c r="W24" s="143"/>
      <c r="X24" s="107">
        <v>0</v>
      </c>
      <c r="Y24" s="109"/>
      <c r="Z24" s="107">
        <v>0</v>
      </c>
      <c r="AA24" s="109"/>
      <c r="AB24" s="107">
        <v>0</v>
      </c>
      <c r="AC24" s="109"/>
      <c r="AD24" s="107">
        <v>0</v>
      </c>
      <c r="AE24" s="109"/>
      <c r="AF24" s="107">
        <v>0</v>
      </c>
      <c r="AG24" s="109"/>
      <c r="AH24" s="107">
        <v>0</v>
      </c>
      <c r="AI24" s="109"/>
      <c r="AJ24" s="107">
        <v>0</v>
      </c>
      <c r="AK24" s="109"/>
      <c r="AL24" s="107">
        <v>0</v>
      </c>
      <c r="AM24" s="109"/>
      <c r="AN24" s="107">
        <v>0</v>
      </c>
      <c r="AO24" s="109"/>
      <c r="AP24" s="107">
        <v>0</v>
      </c>
      <c r="AQ24" s="109"/>
      <c r="AR24" s="107">
        <v>0</v>
      </c>
      <c r="AS24" s="109"/>
      <c r="AT24" s="107">
        <v>0</v>
      </c>
      <c r="AU24" s="109"/>
      <c r="AV24" s="107">
        <v>0.35824547239999993</v>
      </c>
      <c r="AW24" s="107">
        <v>0.36403101999999998</v>
      </c>
    </row>
    <row r="25" spans="1:49" ht="15" customHeight="1" x14ac:dyDescent="0.25">
      <c r="A25" s="110" t="s">
        <v>296</v>
      </c>
      <c r="B25" s="111" t="s">
        <v>297</v>
      </c>
      <c r="C25" s="112"/>
      <c r="D25" s="107"/>
      <c r="E25" s="108"/>
      <c r="F25" s="108"/>
      <c r="G25" s="107"/>
      <c r="H25" s="107"/>
      <c r="I25" s="109"/>
      <c r="J25" s="107"/>
      <c r="K25" s="109"/>
      <c r="L25" s="107"/>
      <c r="M25" s="109"/>
      <c r="N25" s="107"/>
      <c r="O25" s="109"/>
      <c r="P25" s="107"/>
      <c r="Q25" s="109"/>
      <c r="R25" s="107"/>
      <c r="S25" s="109"/>
      <c r="T25" s="107"/>
      <c r="U25" s="109"/>
      <c r="V25" s="107"/>
      <c r="W25" s="143"/>
      <c r="X25" s="107"/>
      <c r="Y25" s="109"/>
      <c r="Z25" s="107"/>
      <c r="AA25" s="109"/>
      <c r="AB25" s="107"/>
      <c r="AC25" s="109"/>
      <c r="AD25" s="107"/>
      <c r="AE25" s="109"/>
      <c r="AF25" s="107"/>
      <c r="AG25" s="109"/>
      <c r="AH25" s="107"/>
      <c r="AI25" s="109"/>
      <c r="AJ25" s="107"/>
      <c r="AK25" s="109"/>
      <c r="AL25" s="107"/>
      <c r="AM25" s="109"/>
      <c r="AN25" s="107"/>
      <c r="AO25" s="109"/>
      <c r="AP25" s="107"/>
      <c r="AQ25" s="109"/>
      <c r="AR25" s="107"/>
      <c r="AS25" s="109"/>
      <c r="AT25" s="107"/>
      <c r="AU25" s="109"/>
      <c r="AV25" s="107"/>
      <c r="AW25" s="107"/>
    </row>
    <row r="26" spans="1:49" ht="29.1" customHeight="1" x14ac:dyDescent="0.25">
      <c r="A26" s="110" t="s">
        <v>298</v>
      </c>
      <c r="B26" s="111" t="s">
        <v>299</v>
      </c>
      <c r="C26" s="113"/>
      <c r="D26" s="107"/>
      <c r="E26" s="108"/>
      <c r="F26" s="108"/>
      <c r="G26" s="107"/>
      <c r="H26" s="107"/>
      <c r="I26" s="109"/>
      <c r="J26" s="107"/>
      <c r="K26" s="109"/>
      <c r="L26" s="107"/>
      <c r="M26" s="109"/>
      <c r="N26" s="107"/>
      <c r="O26" s="109"/>
      <c r="P26" s="107"/>
      <c r="Q26" s="109"/>
      <c r="R26" s="107"/>
      <c r="S26" s="109"/>
      <c r="T26" s="107"/>
      <c r="U26" s="109"/>
      <c r="V26" s="107"/>
      <c r="W26" s="143"/>
      <c r="X26" s="107"/>
      <c r="Y26" s="109"/>
      <c r="Z26" s="107"/>
      <c r="AA26" s="109"/>
      <c r="AB26" s="107"/>
      <c r="AC26" s="109"/>
      <c r="AD26" s="107"/>
      <c r="AE26" s="109"/>
      <c r="AF26" s="107"/>
      <c r="AG26" s="109"/>
      <c r="AH26" s="107"/>
      <c r="AI26" s="109"/>
      <c r="AJ26" s="107"/>
      <c r="AK26" s="109"/>
      <c r="AL26" s="107"/>
      <c r="AM26" s="109"/>
      <c r="AN26" s="107"/>
      <c r="AO26" s="109"/>
      <c r="AP26" s="107"/>
      <c r="AQ26" s="109"/>
      <c r="AR26" s="107"/>
      <c r="AS26" s="109"/>
      <c r="AT26" s="107"/>
      <c r="AU26" s="109"/>
      <c r="AV26" s="107"/>
      <c r="AW26" s="107"/>
    </row>
    <row r="27" spans="1:49" ht="44.1" customHeight="1" x14ac:dyDescent="0.25">
      <c r="A27" s="110" t="s">
        <v>300</v>
      </c>
      <c r="B27" s="111" t="s">
        <v>301</v>
      </c>
      <c r="C27" s="113">
        <v>0.46434424239999994</v>
      </c>
      <c r="D27" s="107">
        <v>0.47012978999999999</v>
      </c>
      <c r="E27" s="108"/>
      <c r="F27" s="108"/>
      <c r="G27" s="107">
        <v>0.10609877</v>
      </c>
      <c r="H27" s="107">
        <v>0</v>
      </c>
      <c r="I27" s="109"/>
      <c r="J27" s="107">
        <v>0</v>
      </c>
      <c r="K27" s="109"/>
      <c r="L27" s="107">
        <v>0</v>
      </c>
      <c r="M27" s="109"/>
      <c r="N27" s="107">
        <v>0</v>
      </c>
      <c r="O27" s="109"/>
      <c r="P27" s="107">
        <v>0</v>
      </c>
      <c r="Q27" s="109"/>
      <c r="R27" s="107">
        <v>1.00544E-2</v>
      </c>
      <c r="S27" s="109"/>
      <c r="T27" s="107">
        <v>0.35824547239999993</v>
      </c>
      <c r="U27" s="109"/>
      <c r="V27" s="107">
        <v>0.35397661999999996</v>
      </c>
      <c r="W27" s="143"/>
      <c r="X27" s="107">
        <v>0</v>
      </c>
      <c r="Y27" s="109"/>
      <c r="Z27" s="107">
        <v>0</v>
      </c>
      <c r="AA27" s="109"/>
      <c r="AB27" s="107">
        <v>0</v>
      </c>
      <c r="AC27" s="109"/>
      <c r="AD27" s="107">
        <v>0</v>
      </c>
      <c r="AE27" s="109"/>
      <c r="AF27" s="107">
        <v>0</v>
      </c>
      <c r="AG27" s="109"/>
      <c r="AH27" s="107">
        <v>0</v>
      </c>
      <c r="AI27" s="109"/>
      <c r="AJ27" s="107">
        <v>0</v>
      </c>
      <c r="AK27" s="109"/>
      <c r="AL27" s="107">
        <v>0</v>
      </c>
      <c r="AM27" s="109"/>
      <c r="AN27" s="107">
        <v>0</v>
      </c>
      <c r="AO27" s="109"/>
      <c r="AP27" s="107">
        <v>0</v>
      </c>
      <c r="AQ27" s="109"/>
      <c r="AR27" s="107">
        <v>0</v>
      </c>
      <c r="AS27" s="109"/>
      <c r="AT27" s="107">
        <v>0</v>
      </c>
      <c r="AU27" s="109"/>
      <c r="AV27" s="107">
        <v>0.35824547239999993</v>
      </c>
      <c r="AW27" s="107">
        <v>0.36403101999999998</v>
      </c>
    </row>
    <row r="28" spans="1:49" ht="15" customHeight="1" x14ac:dyDescent="0.25">
      <c r="A28" s="110" t="s">
        <v>302</v>
      </c>
      <c r="B28" s="111" t="s">
        <v>303</v>
      </c>
      <c r="C28" s="113">
        <v>0</v>
      </c>
      <c r="D28" s="107">
        <v>0</v>
      </c>
      <c r="E28" s="108"/>
      <c r="F28" s="108"/>
      <c r="G28" s="107">
        <v>0</v>
      </c>
      <c r="H28" s="107">
        <v>0</v>
      </c>
      <c r="I28" s="109"/>
      <c r="J28" s="107">
        <v>0</v>
      </c>
      <c r="K28" s="109"/>
      <c r="L28" s="107">
        <v>0</v>
      </c>
      <c r="M28" s="109"/>
      <c r="N28" s="107">
        <v>0</v>
      </c>
      <c r="O28" s="109"/>
      <c r="P28" s="107">
        <v>0</v>
      </c>
      <c r="Q28" s="109"/>
      <c r="R28" s="107">
        <v>0</v>
      </c>
      <c r="S28" s="109"/>
      <c r="T28" s="107">
        <v>0</v>
      </c>
      <c r="U28" s="109"/>
      <c r="V28" s="107">
        <v>0</v>
      </c>
      <c r="W28" s="143"/>
      <c r="X28" s="107">
        <v>0</v>
      </c>
      <c r="Y28" s="109"/>
      <c r="Z28" s="107">
        <v>0</v>
      </c>
      <c r="AA28" s="109"/>
      <c r="AB28" s="107">
        <v>0</v>
      </c>
      <c r="AC28" s="109"/>
      <c r="AD28" s="107">
        <v>0</v>
      </c>
      <c r="AE28" s="109"/>
      <c r="AF28" s="107">
        <v>0</v>
      </c>
      <c r="AG28" s="109"/>
      <c r="AH28" s="107">
        <v>0</v>
      </c>
      <c r="AI28" s="109"/>
      <c r="AJ28" s="107">
        <v>0</v>
      </c>
      <c r="AK28" s="109"/>
      <c r="AL28" s="107">
        <v>0</v>
      </c>
      <c r="AM28" s="109"/>
      <c r="AN28" s="107">
        <v>0</v>
      </c>
      <c r="AO28" s="109"/>
      <c r="AP28" s="107">
        <v>0</v>
      </c>
      <c r="AQ28" s="109"/>
      <c r="AR28" s="107">
        <v>0</v>
      </c>
      <c r="AS28" s="109"/>
      <c r="AT28" s="107">
        <v>0</v>
      </c>
      <c r="AU28" s="109"/>
      <c r="AV28" s="107">
        <v>0</v>
      </c>
      <c r="AW28" s="107">
        <v>0</v>
      </c>
    </row>
    <row r="29" spans="1:49" ht="15" customHeight="1" x14ac:dyDescent="0.25">
      <c r="A29" s="110" t="s">
        <v>304</v>
      </c>
      <c r="B29" s="114" t="s">
        <v>305</v>
      </c>
      <c r="C29" s="113">
        <v>0</v>
      </c>
      <c r="D29" s="107">
        <v>0</v>
      </c>
      <c r="E29" s="108"/>
      <c r="F29" s="108"/>
      <c r="G29" s="107">
        <v>0</v>
      </c>
      <c r="H29" s="107">
        <v>0</v>
      </c>
      <c r="I29" s="109"/>
      <c r="J29" s="107">
        <v>0</v>
      </c>
      <c r="K29" s="109"/>
      <c r="L29" s="107">
        <v>0</v>
      </c>
      <c r="M29" s="109"/>
      <c r="N29" s="107">
        <v>0</v>
      </c>
      <c r="O29" s="109"/>
      <c r="P29" s="107">
        <v>0</v>
      </c>
      <c r="Q29" s="109"/>
      <c r="R29" s="107">
        <v>0</v>
      </c>
      <c r="S29" s="109"/>
      <c r="T29" s="107">
        <v>0</v>
      </c>
      <c r="U29" s="109"/>
      <c r="V29" s="107">
        <v>0</v>
      </c>
      <c r="W29" s="143"/>
      <c r="X29" s="107">
        <v>0</v>
      </c>
      <c r="Y29" s="109"/>
      <c r="Z29" s="107">
        <v>0</v>
      </c>
      <c r="AA29" s="109"/>
      <c r="AB29" s="107">
        <v>0</v>
      </c>
      <c r="AC29" s="109"/>
      <c r="AD29" s="107">
        <v>0</v>
      </c>
      <c r="AE29" s="109"/>
      <c r="AF29" s="107">
        <v>0</v>
      </c>
      <c r="AG29" s="109"/>
      <c r="AH29" s="107">
        <v>0</v>
      </c>
      <c r="AI29" s="109"/>
      <c r="AJ29" s="107">
        <v>0</v>
      </c>
      <c r="AK29" s="109"/>
      <c r="AL29" s="107">
        <v>0</v>
      </c>
      <c r="AM29" s="109"/>
      <c r="AN29" s="107">
        <v>0</v>
      </c>
      <c r="AO29" s="109"/>
      <c r="AP29" s="107">
        <v>0</v>
      </c>
      <c r="AQ29" s="109"/>
      <c r="AR29" s="107">
        <v>0</v>
      </c>
      <c r="AS29" s="109"/>
      <c r="AT29" s="107">
        <v>0</v>
      </c>
      <c r="AU29" s="109"/>
      <c r="AV29" s="107">
        <v>0</v>
      </c>
      <c r="AW29" s="107">
        <v>0</v>
      </c>
    </row>
    <row r="30" spans="1:49" s="29" customFormat="1" ht="57.95" customHeight="1" x14ac:dyDescent="0.2">
      <c r="A30" s="105" t="s">
        <v>525</v>
      </c>
      <c r="B30" s="106" t="s">
        <v>306</v>
      </c>
      <c r="C30" s="107">
        <v>0.39608969999999999</v>
      </c>
      <c r="D30" s="107">
        <v>0.39608969999999999</v>
      </c>
      <c r="E30" s="108">
        <v>0</v>
      </c>
      <c r="F30" s="108">
        <v>0.29612108999999998</v>
      </c>
      <c r="G30" s="107">
        <v>0</v>
      </c>
      <c r="H30" s="107">
        <v>0</v>
      </c>
      <c r="I30" s="109"/>
      <c r="J30" s="107">
        <v>0</v>
      </c>
      <c r="K30" s="109"/>
      <c r="L30" s="107">
        <v>0</v>
      </c>
      <c r="M30" s="109"/>
      <c r="N30" s="107">
        <v>0</v>
      </c>
      <c r="O30" s="109"/>
      <c r="P30" s="107">
        <v>0</v>
      </c>
      <c r="Q30" s="109"/>
      <c r="R30" s="107">
        <v>1.00544E-2</v>
      </c>
      <c r="S30" s="109"/>
      <c r="T30" s="107">
        <v>0.30617548999999999</v>
      </c>
      <c r="U30" s="109"/>
      <c r="V30" s="107">
        <v>0.29612108999999998</v>
      </c>
      <c r="W30" s="143"/>
      <c r="X30" s="107">
        <v>0</v>
      </c>
      <c r="Y30" s="109"/>
      <c r="Z30" s="107">
        <v>0</v>
      </c>
      <c r="AA30" s="109"/>
      <c r="AB30" s="107">
        <v>0</v>
      </c>
      <c r="AC30" s="109"/>
      <c r="AD30" s="107">
        <v>0</v>
      </c>
      <c r="AE30" s="109"/>
      <c r="AF30" s="107">
        <v>0</v>
      </c>
      <c r="AG30" s="109"/>
      <c r="AH30" s="107">
        <v>0</v>
      </c>
      <c r="AI30" s="109"/>
      <c r="AJ30" s="107">
        <v>0</v>
      </c>
      <c r="AK30" s="109"/>
      <c r="AL30" s="107">
        <v>0</v>
      </c>
      <c r="AM30" s="109"/>
      <c r="AN30" s="107">
        <v>0</v>
      </c>
      <c r="AO30" s="109"/>
      <c r="AP30" s="107">
        <v>0</v>
      </c>
      <c r="AQ30" s="109"/>
      <c r="AR30" s="107">
        <v>0</v>
      </c>
      <c r="AS30" s="109"/>
      <c r="AT30" s="107">
        <v>0</v>
      </c>
      <c r="AU30" s="109"/>
      <c r="AV30" s="107">
        <v>0.30617548999999999</v>
      </c>
      <c r="AW30" s="107">
        <v>0.30617548999999999</v>
      </c>
    </row>
    <row r="31" spans="1:49" ht="15" customHeight="1" x14ac:dyDescent="0.25">
      <c r="A31" s="105" t="s">
        <v>307</v>
      </c>
      <c r="B31" s="111" t="s">
        <v>308</v>
      </c>
      <c r="C31" s="107">
        <v>8.9914209999999994E-2</v>
      </c>
      <c r="D31" s="107">
        <v>8.9914209999999994E-2</v>
      </c>
      <c r="E31" s="108"/>
      <c r="F31" s="108"/>
      <c r="G31" s="107"/>
      <c r="H31" s="107"/>
      <c r="I31" s="109"/>
      <c r="J31" s="107"/>
      <c r="K31" s="109"/>
      <c r="L31" s="107"/>
      <c r="M31" s="109"/>
      <c r="N31" s="107"/>
      <c r="O31" s="109"/>
      <c r="P31" s="107"/>
      <c r="Q31" s="109"/>
      <c r="R31" s="107"/>
      <c r="S31" s="109"/>
      <c r="T31" s="107"/>
      <c r="U31" s="109"/>
      <c r="V31" s="107"/>
      <c r="W31" s="143"/>
      <c r="X31" s="107"/>
      <c r="Y31" s="109"/>
      <c r="Z31" s="107"/>
      <c r="AA31" s="109"/>
      <c r="AB31" s="107"/>
      <c r="AC31" s="109"/>
      <c r="AD31" s="107"/>
      <c r="AE31" s="109"/>
      <c r="AF31" s="107"/>
      <c r="AG31" s="109"/>
      <c r="AH31" s="107"/>
      <c r="AI31" s="109"/>
      <c r="AJ31" s="107"/>
      <c r="AK31" s="109"/>
      <c r="AL31" s="107"/>
      <c r="AM31" s="109"/>
      <c r="AN31" s="107"/>
      <c r="AO31" s="109"/>
      <c r="AP31" s="107"/>
      <c r="AQ31" s="109"/>
      <c r="AR31" s="107"/>
      <c r="AS31" s="109"/>
      <c r="AT31" s="107"/>
      <c r="AU31" s="109"/>
      <c r="AV31" s="107"/>
      <c r="AW31" s="107"/>
    </row>
    <row r="32" spans="1:49" ht="29.1" customHeight="1" x14ac:dyDescent="0.25">
      <c r="A32" s="105" t="s">
        <v>309</v>
      </c>
      <c r="B32" s="111" t="s">
        <v>310</v>
      </c>
      <c r="C32" s="107">
        <v>0.27646794000000002</v>
      </c>
      <c r="D32" s="107">
        <v>0.27646794000000002</v>
      </c>
      <c r="E32" s="108"/>
      <c r="F32" s="108"/>
      <c r="G32" s="107"/>
      <c r="H32" s="107"/>
      <c r="I32" s="109"/>
      <c r="J32" s="107"/>
      <c r="K32" s="109"/>
      <c r="L32" s="107"/>
      <c r="M32" s="109"/>
      <c r="N32" s="107"/>
      <c r="O32" s="109"/>
      <c r="P32" s="107"/>
      <c r="Q32" s="109"/>
      <c r="R32" s="107"/>
      <c r="S32" s="109"/>
      <c r="T32" s="107"/>
      <c r="U32" s="109"/>
      <c r="V32" s="107"/>
      <c r="W32" s="143"/>
      <c r="X32" s="107"/>
      <c r="Y32" s="109"/>
      <c r="Z32" s="107"/>
      <c r="AA32" s="109"/>
      <c r="AB32" s="107"/>
      <c r="AC32" s="109"/>
      <c r="AD32" s="107"/>
      <c r="AE32" s="109"/>
      <c r="AF32" s="107"/>
      <c r="AG32" s="109"/>
      <c r="AH32" s="107"/>
      <c r="AI32" s="109"/>
      <c r="AJ32" s="107"/>
      <c r="AK32" s="109"/>
      <c r="AL32" s="107"/>
      <c r="AM32" s="109"/>
      <c r="AN32" s="107"/>
      <c r="AO32" s="109"/>
      <c r="AP32" s="107"/>
      <c r="AQ32" s="109"/>
      <c r="AR32" s="107"/>
      <c r="AS32" s="109"/>
      <c r="AT32" s="107"/>
      <c r="AU32" s="109"/>
      <c r="AV32" s="107"/>
      <c r="AW32" s="107"/>
    </row>
    <row r="33" spans="1:49" ht="15" customHeight="1" x14ac:dyDescent="0.25">
      <c r="A33" s="105" t="s">
        <v>311</v>
      </c>
      <c r="B33" s="111" t="s">
        <v>312</v>
      </c>
      <c r="C33" s="107">
        <v>0</v>
      </c>
      <c r="D33" s="107">
        <v>0</v>
      </c>
      <c r="E33" s="108"/>
      <c r="F33" s="108"/>
      <c r="G33" s="107"/>
      <c r="H33" s="107"/>
      <c r="I33" s="109"/>
      <c r="J33" s="107"/>
      <c r="K33" s="109"/>
      <c r="L33" s="107"/>
      <c r="M33" s="109"/>
      <c r="N33" s="107"/>
      <c r="O33" s="109"/>
      <c r="P33" s="107"/>
      <c r="Q33" s="109"/>
      <c r="R33" s="107"/>
      <c r="S33" s="109"/>
      <c r="T33" s="107"/>
      <c r="U33" s="109"/>
      <c r="V33" s="107"/>
      <c r="W33" s="143"/>
      <c r="X33" s="107"/>
      <c r="Y33" s="109"/>
      <c r="Z33" s="107"/>
      <c r="AA33" s="109"/>
      <c r="AB33" s="107"/>
      <c r="AC33" s="109"/>
      <c r="AD33" s="107"/>
      <c r="AE33" s="109"/>
      <c r="AF33" s="107"/>
      <c r="AG33" s="109"/>
      <c r="AH33" s="107"/>
      <c r="AI33" s="109"/>
      <c r="AJ33" s="107"/>
      <c r="AK33" s="109"/>
      <c r="AL33" s="107"/>
      <c r="AM33" s="109"/>
      <c r="AN33" s="107"/>
      <c r="AO33" s="109"/>
      <c r="AP33" s="107"/>
      <c r="AQ33" s="109"/>
      <c r="AR33" s="107"/>
      <c r="AS33" s="109"/>
      <c r="AT33" s="107"/>
      <c r="AU33" s="109"/>
      <c r="AV33" s="107"/>
      <c r="AW33" s="107"/>
    </row>
    <row r="34" spans="1:49" ht="15" customHeight="1" x14ac:dyDescent="0.25">
      <c r="A34" s="105" t="s">
        <v>313</v>
      </c>
      <c r="B34" s="111" t="s">
        <v>314</v>
      </c>
      <c r="C34" s="107">
        <v>2.9707549999999968E-2</v>
      </c>
      <c r="D34" s="107">
        <v>2.9707549999999968E-2</v>
      </c>
      <c r="E34" s="108"/>
      <c r="F34" s="108"/>
      <c r="G34" s="107"/>
      <c r="H34" s="107"/>
      <c r="I34" s="109"/>
      <c r="J34" s="107"/>
      <c r="K34" s="109"/>
      <c r="L34" s="107"/>
      <c r="M34" s="109"/>
      <c r="N34" s="107"/>
      <c r="O34" s="109"/>
      <c r="P34" s="107"/>
      <c r="Q34" s="109"/>
      <c r="R34" s="107"/>
      <c r="S34" s="109"/>
      <c r="T34" s="107"/>
      <c r="U34" s="109"/>
      <c r="V34" s="107"/>
      <c r="W34" s="143"/>
      <c r="X34" s="107"/>
      <c r="Y34" s="109"/>
      <c r="Z34" s="107"/>
      <c r="AA34" s="109"/>
      <c r="AB34" s="107"/>
      <c r="AC34" s="109"/>
      <c r="AD34" s="107"/>
      <c r="AE34" s="109"/>
      <c r="AF34" s="107"/>
      <c r="AG34" s="109"/>
      <c r="AH34" s="107"/>
      <c r="AI34" s="109"/>
      <c r="AJ34" s="107"/>
      <c r="AK34" s="109"/>
      <c r="AL34" s="107"/>
      <c r="AM34" s="109"/>
      <c r="AN34" s="107"/>
      <c r="AO34" s="109"/>
      <c r="AP34" s="107"/>
      <c r="AQ34" s="109"/>
      <c r="AR34" s="107"/>
      <c r="AS34" s="109"/>
      <c r="AT34" s="107"/>
      <c r="AU34" s="109"/>
      <c r="AV34" s="107"/>
      <c r="AW34" s="107"/>
    </row>
    <row r="35" spans="1:49" s="29" customFormat="1" ht="44.1" customHeight="1" x14ac:dyDescent="0.25">
      <c r="A35" s="105" t="s">
        <v>526</v>
      </c>
      <c r="B35" s="106" t="s">
        <v>531</v>
      </c>
      <c r="C35" s="112"/>
      <c r="D35" s="113"/>
      <c r="E35" s="115"/>
      <c r="F35" s="115"/>
      <c r="G35" s="113"/>
      <c r="H35" s="112"/>
      <c r="I35" s="104"/>
      <c r="J35" s="112"/>
      <c r="K35" s="104"/>
      <c r="L35" s="112"/>
      <c r="M35" s="104"/>
      <c r="N35" s="112"/>
      <c r="O35" s="104"/>
      <c r="P35" s="112"/>
      <c r="Q35" s="116"/>
      <c r="R35" s="112"/>
      <c r="S35" s="116"/>
      <c r="T35" s="113"/>
      <c r="U35" s="116"/>
      <c r="V35" s="113"/>
      <c r="W35" s="116"/>
      <c r="X35" s="113"/>
      <c r="Y35" s="116"/>
      <c r="Z35" s="113"/>
      <c r="AA35" s="116"/>
      <c r="AB35" s="113"/>
      <c r="AC35" s="116"/>
      <c r="AD35" s="113"/>
      <c r="AE35" s="116"/>
      <c r="AF35" s="113"/>
      <c r="AG35" s="116"/>
      <c r="AH35" s="113"/>
      <c r="AI35" s="116"/>
      <c r="AJ35" s="113"/>
      <c r="AK35" s="116"/>
      <c r="AL35" s="113"/>
      <c r="AM35" s="116"/>
      <c r="AN35" s="113"/>
      <c r="AO35" s="116"/>
      <c r="AP35" s="113"/>
      <c r="AQ35" s="116"/>
      <c r="AR35" s="113"/>
      <c r="AS35" s="116"/>
      <c r="AT35" s="113"/>
      <c r="AU35" s="116"/>
      <c r="AV35" s="113"/>
      <c r="AW35" s="117"/>
    </row>
    <row r="36" spans="1:49" s="9" customFormat="1" ht="29.1" customHeight="1" x14ac:dyDescent="0.25">
      <c r="A36" s="110" t="s">
        <v>315</v>
      </c>
      <c r="B36" s="118" t="s">
        <v>316</v>
      </c>
      <c r="C36" s="119" t="s">
        <v>137</v>
      </c>
      <c r="D36" s="119" t="s">
        <v>137</v>
      </c>
      <c r="E36" s="120"/>
      <c r="F36" s="120"/>
      <c r="G36" s="119" t="s">
        <v>137</v>
      </c>
      <c r="H36" s="119" t="s">
        <v>137</v>
      </c>
      <c r="I36" s="121" t="s">
        <v>137</v>
      </c>
      <c r="J36" s="119" t="s">
        <v>137</v>
      </c>
      <c r="K36" s="121" t="s">
        <v>137</v>
      </c>
      <c r="L36" s="119" t="s">
        <v>137</v>
      </c>
      <c r="M36" s="121" t="s">
        <v>137</v>
      </c>
      <c r="N36" s="119" t="s">
        <v>137</v>
      </c>
      <c r="O36" s="121" t="s">
        <v>137</v>
      </c>
      <c r="P36" s="119" t="s">
        <v>137</v>
      </c>
      <c r="Q36" s="121" t="s">
        <v>137</v>
      </c>
      <c r="R36" s="119" t="s">
        <v>137</v>
      </c>
      <c r="S36" s="121" t="s">
        <v>137</v>
      </c>
      <c r="T36" s="119" t="s">
        <v>137</v>
      </c>
      <c r="U36" s="121" t="s">
        <v>137</v>
      </c>
      <c r="V36" s="119" t="s">
        <v>137</v>
      </c>
      <c r="W36" s="121" t="s">
        <v>137</v>
      </c>
      <c r="X36" s="119" t="s">
        <v>137</v>
      </c>
      <c r="Y36" s="121" t="s">
        <v>137</v>
      </c>
      <c r="Z36" s="119" t="s">
        <v>137</v>
      </c>
      <c r="AA36" s="121" t="s">
        <v>137</v>
      </c>
      <c r="AB36" s="119" t="s">
        <v>137</v>
      </c>
      <c r="AC36" s="121" t="s">
        <v>137</v>
      </c>
      <c r="AD36" s="119" t="s">
        <v>137</v>
      </c>
      <c r="AE36" s="121" t="s">
        <v>137</v>
      </c>
      <c r="AF36" s="119" t="s">
        <v>137</v>
      </c>
      <c r="AG36" s="121" t="s">
        <v>137</v>
      </c>
      <c r="AH36" s="119" t="s">
        <v>137</v>
      </c>
      <c r="AI36" s="121" t="s">
        <v>137</v>
      </c>
      <c r="AJ36" s="119" t="s">
        <v>137</v>
      </c>
      <c r="AK36" s="121" t="s">
        <v>137</v>
      </c>
      <c r="AL36" s="119" t="s">
        <v>137</v>
      </c>
      <c r="AM36" s="121" t="s">
        <v>137</v>
      </c>
      <c r="AN36" s="119" t="s">
        <v>137</v>
      </c>
      <c r="AO36" s="121" t="s">
        <v>137</v>
      </c>
      <c r="AP36" s="119" t="s">
        <v>137</v>
      </c>
      <c r="AQ36" s="121" t="s">
        <v>137</v>
      </c>
      <c r="AR36" s="119" t="s">
        <v>137</v>
      </c>
      <c r="AS36" s="121" t="s">
        <v>137</v>
      </c>
      <c r="AT36" s="119" t="s">
        <v>137</v>
      </c>
      <c r="AU36" s="116"/>
      <c r="AV36" s="107">
        <v>0</v>
      </c>
      <c r="AW36" s="107">
        <v>0</v>
      </c>
    </row>
    <row r="37" spans="1:49" s="9" customFormat="1" ht="29.1" customHeight="1" x14ac:dyDescent="0.25">
      <c r="A37" s="110" t="s">
        <v>317</v>
      </c>
      <c r="B37" s="118" t="s">
        <v>318</v>
      </c>
      <c r="C37" s="119" t="s">
        <v>137</v>
      </c>
      <c r="D37" s="119" t="s">
        <v>137</v>
      </c>
      <c r="E37" s="120"/>
      <c r="F37" s="120"/>
      <c r="G37" s="119" t="s">
        <v>137</v>
      </c>
      <c r="H37" s="119" t="s">
        <v>137</v>
      </c>
      <c r="I37" s="121" t="s">
        <v>137</v>
      </c>
      <c r="J37" s="119" t="s">
        <v>137</v>
      </c>
      <c r="K37" s="121" t="s">
        <v>137</v>
      </c>
      <c r="L37" s="119" t="s">
        <v>137</v>
      </c>
      <c r="M37" s="121" t="s">
        <v>137</v>
      </c>
      <c r="N37" s="119" t="s">
        <v>137</v>
      </c>
      <c r="O37" s="121" t="s">
        <v>137</v>
      </c>
      <c r="P37" s="119" t="s">
        <v>137</v>
      </c>
      <c r="Q37" s="121" t="s">
        <v>137</v>
      </c>
      <c r="R37" s="119" t="s">
        <v>137</v>
      </c>
      <c r="S37" s="121" t="s">
        <v>137</v>
      </c>
      <c r="T37" s="119" t="s">
        <v>137</v>
      </c>
      <c r="U37" s="121" t="s">
        <v>137</v>
      </c>
      <c r="V37" s="119" t="s">
        <v>137</v>
      </c>
      <c r="W37" s="121" t="s">
        <v>137</v>
      </c>
      <c r="X37" s="119" t="s">
        <v>137</v>
      </c>
      <c r="Y37" s="121" t="s">
        <v>137</v>
      </c>
      <c r="Z37" s="119" t="s">
        <v>137</v>
      </c>
      <c r="AA37" s="121" t="s">
        <v>137</v>
      </c>
      <c r="AB37" s="119" t="s">
        <v>137</v>
      </c>
      <c r="AC37" s="121" t="s">
        <v>137</v>
      </c>
      <c r="AD37" s="119" t="s">
        <v>137</v>
      </c>
      <c r="AE37" s="121" t="s">
        <v>137</v>
      </c>
      <c r="AF37" s="119" t="s">
        <v>137</v>
      </c>
      <c r="AG37" s="121" t="s">
        <v>137</v>
      </c>
      <c r="AH37" s="119" t="s">
        <v>137</v>
      </c>
      <c r="AI37" s="121" t="s">
        <v>137</v>
      </c>
      <c r="AJ37" s="119" t="s">
        <v>137</v>
      </c>
      <c r="AK37" s="121" t="s">
        <v>137</v>
      </c>
      <c r="AL37" s="119" t="s">
        <v>137</v>
      </c>
      <c r="AM37" s="121" t="s">
        <v>137</v>
      </c>
      <c r="AN37" s="119" t="s">
        <v>137</v>
      </c>
      <c r="AO37" s="121" t="s">
        <v>137</v>
      </c>
      <c r="AP37" s="119" t="s">
        <v>137</v>
      </c>
      <c r="AQ37" s="121" t="s">
        <v>137</v>
      </c>
      <c r="AR37" s="119" t="s">
        <v>137</v>
      </c>
      <c r="AS37" s="121" t="s">
        <v>137</v>
      </c>
      <c r="AT37" s="119" t="s">
        <v>137</v>
      </c>
      <c r="AU37" s="116"/>
      <c r="AV37" s="107">
        <v>0</v>
      </c>
      <c r="AW37" s="107">
        <v>0</v>
      </c>
    </row>
    <row r="38" spans="1:49" s="9" customFormat="1" ht="15" customHeight="1" x14ac:dyDescent="0.25">
      <c r="A38" s="110" t="s">
        <v>319</v>
      </c>
      <c r="B38" s="118" t="s">
        <v>320</v>
      </c>
      <c r="C38" s="119" t="s">
        <v>137</v>
      </c>
      <c r="D38" s="119" t="s">
        <v>137</v>
      </c>
      <c r="E38" s="120"/>
      <c r="F38" s="120"/>
      <c r="G38" s="119" t="s">
        <v>137</v>
      </c>
      <c r="H38" s="119" t="s">
        <v>137</v>
      </c>
      <c r="I38" s="121" t="s">
        <v>137</v>
      </c>
      <c r="J38" s="119" t="s">
        <v>137</v>
      </c>
      <c r="K38" s="121" t="s">
        <v>137</v>
      </c>
      <c r="L38" s="119" t="s">
        <v>137</v>
      </c>
      <c r="M38" s="121" t="s">
        <v>137</v>
      </c>
      <c r="N38" s="119" t="s">
        <v>137</v>
      </c>
      <c r="O38" s="121" t="s">
        <v>137</v>
      </c>
      <c r="P38" s="119" t="s">
        <v>137</v>
      </c>
      <c r="Q38" s="121" t="s">
        <v>137</v>
      </c>
      <c r="R38" s="119" t="s">
        <v>137</v>
      </c>
      <c r="S38" s="121" t="s">
        <v>137</v>
      </c>
      <c r="T38" s="119" t="s">
        <v>137</v>
      </c>
      <c r="U38" s="121" t="s">
        <v>137</v>
      </c>
      <c r="V38" s="119" t="s">
        <v>137</v>
      </c>
      <c r="W38" s="121" t="s">
        <v>137</v>
      </c>
      <c r="X38" s="119" t="s">
        <v>137</v>
      </c>
      <c r="Y38" s="121" t="s">
        <v>137</v>
      </c>
      <c r="Z38" s="119" t="s">
        <v>137</v>
      </c>
      <c r="AA38" s="121" t="s">
        <v>137</v>
      </c>
      <c r="AB38" s="119" t="s">
        <v>137</v>
      </c>
      <c r="AC38" s="121" t="s">
        <v>137</v>
      </c>
      <c r="AD38" s="119" t="s">
        <v>137</v>
      </c>
      <c r="AE38" s="121" t="s">
        <v>137</v>
      </c>
      <c r="AF38" s="119" t="s">
        <v>137</v>
      </c>
      <c r="AG38" s="121" t="s">
        <v>137</v>
      </c>
      <c r="AH38" s="119" t="s">
        <v>137</v>
      </c>
      <c r="AI38" s="121" t="s">
        <v>137</v>
      </c>
      <c r="AJ38" s="119" t="s">
        <v>137</v>
      </c>
      <c r="AK38" s="121" t="s">
        <v>137</v>
      </c>
      <c r="AL38" s="119" t="s">
        <v>137</v>
      </c>
      <c r="AM38" s="121" t="s">
        <v>137</v>
      </c>
      <c r="AN38" s="119" t="s">
        <v>137</v>
      </c>
      <c r="AO38" s="121" t="s">
        <v>137</v>
      </c>
      <c r="AP38" s="119" t="s">
        <v>137</v>
      </c>
      <c r="AQ38" s="121" t="s">
        <v>137</v>
      </c>
      <c r="AR38" s="119" t="s">
        <v>137</v>
      </c>
      <c r="AS38" s="121" t="s">
        <v>137</v>
      </c>
      <c r="AT38" s="119" t="s">
        <v>137</v>
      </c>
      <c r="AU38" s="116"/>
      <c r="AV38" s="107">
        <v>0</v>
      </c>
      <c r="AW38" s="107">
        <v>0</v>
      </c>
    </row>
    <row r="39" spans="1:49" s="9" customFormat="1" ht="29.1" customHeight="1" x14ac:dyDescent="0.25">
      <c r="A39" s="110" t="s">
        <v>321</v>
      </c>
      <c r="B39" s="111" t="s">
        <v>322</v>
      </c>
      <c r="C39" s="119" t="s">
        <v>137</v>
      </c>
      <c r="D39" s="119" t="s">
        <v>137</v>
      </c>
      <c r="E39" s="120"/>
      <c r="F39" s="120"/>
      <c r="G39" s="119" t="s">
        <v>137</v>
      </c>
      <c r="H39" s="119" t="s">
        <v>137</v>
      </c>
      <c r="I39" s="121" t="s">
        <v>137</v>
      </c>
      <c r="J39" s="119" t="s">
        <v>137</v>
      </c>
      <c r="K39" s="121" t="s">
        <v>137</v>
      </c>
      <c r="L39" s="119" t="s">
        <v>137</v>
      </c>
      <c r="M39" s="121" t="s">
        <v>137</v>
      </c>
      <c r="N39" s="119" t="s">
        <v>137</v>
      </c>
      <c r="O39" s="121" t="s">
        <v>137</v>
      </c>
      <c r="P39" s="119" t="s">
        <v>137</v>
      </c>
      <c r="Q39" s="121" t="s">
        <v>137</v>
      </c>
      <c r="R39" s="119" t="s">
        <v>137</v>
      </c>
      <c r="S39" s="121" t="s">
        <v>137</v>
      </c>
      <c r="T39" s="119" t="s">
        <v>137</v>
      </c>
      <c r="U39" s="121" t="s">
        <v>137</v>
      </c>
      <c r="V39" s="119" t="s">
        <v>137</v>
      </c>
      <c r="W39" s="121" t="s">
        <v>137</v>
      </c>
      <c r="X39" s="119" t="s">
        <v>137</v>
      </c>
      <c r="Y39" s="121" t="s">
        <v>137</v>
      </c>
      <c r="Z39" s="119" t="s">
        <v>137</v>
      </c>
      <c r="AA39" s="121" t="s">
        <v>137</v>
      </c>
      <c r="AB39" s="119" t="s">
        <v>137</v>
      </c>
      <c r="AC39" s="121" t="s">
        <v>137</v>
      </c>
      <c r="AD39" s="119" t="s">
        <v>137</v>
      </c>
      <c r="AE39" s="121" t="s">
        <v>137</v>
      </c>
      <c r="AF39" s="119" t="s">
        <v>137</v>
      </c>
      <c r="AG39" s="121" t="s">
        <v>137</v>
      </c>
      <c r="AH39" s="119" t="s">
        <v>137</v>
      </c>
      <c r="AI39" s="121" t="s">
        <v>137</v>
      </c>
      <c r="AJ39" s="119" t="s">
        <v>137</v>
      </c>
      <c r="AK39" s="121" t="s">
        <v>137</v>
      </c>
      <c r="AL39" s="119" t="s">
        <v>137</v>
      </c>
      <c r="AM39" s="121" t="s">
        <v>137</v>
      </c>
      <c r="AN39" s="119" t="s">
        <v>137</v>
      </c>
      <c r="AO39" s="121" t="s">
        <v>137</v>
      </c>
      <c r="AP39" s="119" t="s">
        <v>137</v>
      </c>
      <c r="AQ39" s="121" t="s">
        <v>137</v>
      </c>
      <c r="AR39" s="119" t="s">
        <v>137</v>
      </c>
      <c r="AS39" s="121" t="s">
        <v>137</v>
      </c>
      <c r="AT39" s="119" t="s">
        <v>137</v>
      </c>
      <c r="AU39" s="116"/>
      <c r="AV39" s="107">
        <v>0</v>
      </c>
      <c r="AW39" s="107">
        <v>0</v>
      </c>
    </row>
    <row r="40" spans="1:49" s="9" customFormat="1" ht="29.1" customHeight="1" x14ac:dyDescent="0.25">
      <c r="A40" s="110" t="s">
        <v>323</v>
      </c>
      <c r="B40" s="111" t="s">
        <v>324</v>
      </c>
      <c r="C40" s="119" t="s">
        <v>137</v>
      </c>
      <c r="D40" s="119" t="s">
        <v>137</v>
      </c>
      <c r="E40" s="120"/>
      <c r="F40" s="120"/>
      <c r="G40" s="119" t="s">
        <v>137</v>
      </c>
      <c r="H40" s="119" t="s">
        <v>137</v>
      </c>
      <c r="I40" s="121" t="s">
        <v>137</v>
      </c>
      <c r="J40" s="119" t="s">
        <v>137</v>
      </c>
      <c r="K40" s="121" t="s">
        <v>137</v>
      </c>
      <c r="L40" s="119" t="s">
        <v>137</v>
      </c>
      <c r="M40" s="121" t="s">
        <v>137</v>
      </c>
      <c r="N40" s="119" t="s">
        <v>137</v>
      </c>
      <c r="O40" s="121" t="s">
        <v>137</v>
      </c>
      <c r="P40" s="119" t="s">
        <v>137</v>
      </c>
      <c r="Q40" s="121" t="s">
        <v>137</v>
      </c>
      <c r="R40" s="119" t="s">
        <v>137</v>
      </c>
      <c r="S40" s="121" t="s">
        <v>137</v>
      </c>
      <c r="T40" s="119" t="s">
        <v>137</v>
      </c>
      <c r="U40" s="121" t="s">
        <v>137</v>
      </c>
      <c r="V40" s="119" t="s">
        <v>137</v>
      </c>
      <c r="W40" s="121" t="s">
        <v>137</v>
      </c>
      <c r="X40" s="119" t="s">
        <v>137</v>
      </c>
      <c r="Y40" s="121" t="s">
        <v>137</v>
      </c>
      <c r="Z40" s="119" t="s">
        <v>137</v>
      </c>
      <c r="AA40" s="121" t="s">
        <v>137</v>
      </c>
      <c r="AB40" s="119" t="s">
        <v>137</v>
      </c>
      <c r="AC40" s="121" t="s">
        <v>137</v>
      </c>
      <c r="AD40" s="119" t="s">
        <v>137</v>
      </c>
      <c r="AE40" s="121" t="s">
        <v>137</v>
      </c>
      <c r="AF40" s="119" t="s">
        <v>137</v>
      </c>
      <c r="AG40" s="121" t="s">
        <v>137</v>
      </c>
      <c r="AH40" s="119" t="s">
        <v>137</v>
      </c>
      <c r="AI40" s="121" t="s">
        <v>137</v>
      </c>
      <c r="AJ40" s="119" t="s">
        <v>137</v>
      </c>
      <c r="AK40" s="121" t="s">
        <v>137</v>
      </c>
      <c r="AL40" s="119" t="s">
        <v>137</v>
      </c>
      <c r="AM40" s="121" t="s">
        <v>137</v>
      </c>
      <c r="AN40" s="119" t="s">
        <v>137</v>
      </c>
      <c r="AO40" s="121" t="s">
        <v>137</v>
      </c>
      <c r="AP40" s="119" t="s">
        <v>137</v>
      </c>
      <c r="AQ40" s="121" t="s">
        <v>137</v>
      </c>
      <c r="AR40" s="119" t="s">
        <v>137</v>
      </c>
      <c r="AS40" s="121" t="s">
        <v>137</v>
      </c>
      <c r="AT40" s="119" t="s">
        <v>137</v>
      </c>
      <c r="AU40" s="116"/>
      <c r="AV40" s="107">
        <v>0</v>
      </c>
      <c r="AW40" s="107">
        <v>0</v>
      </c>
    </row>
    <row r="41" spans="1:49" s="9" customFormat="1" ht="15" customHeight="1" x14ac:dyDescent="0.25">
      <c r="A41" s="110" t="s">
        <v>325</v>
      </c>
      <c r="B41" s="111" t="s">
        <v>326</v>
      </c>
      <c r="C41" s="119" t="s">
        <v>137</v>
      </c>
      <c r="D41" s="119" t="s">
        <v>137</v>
      </c>
      <c r="E41" s="120"/>
      <c r="F41" s="120"/>
      <c r="G41" s="119" t="s">
        <v>137</v>
      </c>
      <c r="H41" s="119" t="s">
        <v>137</v>
      </c>
      <c r="I41" s="121" t="s">
        <v>137</v>
      </c>
      <c r="J41" s="119" t="s">
        <v>137</v>
      </c>
      <c r="K41" s="121" t="s">
        <v>137</v>
      </c>
      <c r="L41" s="119" t="s">
        <v>137</v>
      </c>
      <c r="M41" s="121" t="s">
        <v>137</v>
      </c>
      <c r="N41" s="119" t="s">
        <v>137</v>
      </c>
      <c r="O41" s="121" t="s">
        <v>137</v>
      </c>
      <c r="P41" s="119" t="s">
        <v>137</v>
      </c>
      <c r="Q41" s="121" t="s">
        <v>137</v>
      </c>
      <c r="R41" s="119" t="s">
        <v>137</v>
      </c>
      <c r="S41" s="121" t="s">
        <v>137</v>
      </c>
      <c r="T41" s="119" t="s">
        <v>137</v>
      </c>
      <c r="U41" s="121" t="s">
        <v>137</v>
      </c>
      <c r="V41" s="119" t="s">
        <v>137</v>
      </c>
      <c r="W41" s="121" t="s">
        <v>137</v>
      </c>
      <c r="X41" s="119" t="s">
        <v>137</v>
      </c>
      <c r="Y41" s="121" t="s">
        <v>137</v>
      </c>
      <c r="Z41" s="119" t="s">
        <v>137</v>
      </c>
      <c r="AA41" s="121" t="s">
        <v>137</v>
      </c>
      <c r="AB41" s="119" t="s">
        <v>137</v>
      </c>
      <c r="AC41" s="121" t="s">
        <v>137</v>
      </c>
      <c r="AD41" s="119" t="s">
        <v>137</v>
      </c>
      <c r="AE41" s="121" t="s">
        <v>137</v>
      </c>
      <c r="AF41" s="119" t="s">
        <v>137</v>
      </c>
      <c r="AG41" s="121" t="s">
        <v>137</v>
      </c>
      <c r="AH41" s="119" t="s">
        <v>137</v>
      </c>
      <c r="AI41" s="121" t="s">
        <v>137</v>
      </c>
      <c r="AJ41" s="119" t="s">
        <v>137</v>
      </c>
      <c r="AK41" s="121" t="s">
        <v>137</v>
      </c>
      <c r="AL41" s="119" t="s">
        <v>137</v>
      </c>
      <c r="AM41" s="121" t="s">
        <v>137</v>
      </c>
      <c r="AN41" s="119" t="s">
        <v>137</v>
      </c>
      <c r="AO41" s="121" t="s">
        <v>137</v>
      </c>
      <c r="AP41" s="119" t="s">
        <v>137</v>
      </c>
      <c r="AQ41" s="121" t="s">
        <v>137</v>
      </c>
      <c r="AR41" s="119" t="s">
        <v>137</v>
      </c>
      <c r="AS41" s="121" t="s">
        <v>137</v>
      </c>
      <c r="AT41" s="119" t="s">
        <v>137</v>
      </c>
      <c r="AU41" s="116"/>
      <c r="AV41" s="107">
        <v>0</v>
      </c>
      <c r="AW41" s="117">
        <v>0</v>
      </c>
    </row>
    <row r="42" spans="1:49" s="9" customFormat="1" ht="15" customHeight="1" x14ac:dyDescent="0.25">
      <c r="A42" s="110" t="s">
        <v>327</v>
      </c>
      <c r="B42" s="118" t="s">
        <v>532</v>
      </c>
      <c r="C42" s="119" t="s">
        <v>137</v>
      </c>
      <c r="D42" s="119" t="s">
        <v>137</v>
      </c>
      <c r="E42" s="120"/>
      <c r="F42" s="120"/>
      <c r="G42" s="119" t="s">
        <v>137</v>
      </c>
      <c r="H42" s="119" t="s">
        <v>137</v>
      </c>
      <c r="I42" s="121" t="s">
        <v>137</v>
      </c>
      <c r="J42" s="119" t="s">
        <v>137</v>
      </c>
      <c r="K42" s="121" t="s">
        <v>137</v>
      </c>
      <c r="L42" s="119" t="s">
        <v>137</v>
      </c>
      <c r="M42" s="121" t="s">
        <v>137</v>
      </c>
      <c r="N42" s="119" t="s">
        <v>137</v>
      </c>
      <c r="O42" s="121" t="s">
        <v>137</v>
      </c>
      <c r="P42" s="119" t="s">
        <v>137</v>
      </c>
      <c r="Q42" s="121" t="s">
        <v>137</v>
      </c>
      <c r="R42" s="119" t="s">
        <v>137</v>
      </c>
      <c r="S42" s="121" t="s">
        <v>137</v>
      </c>
      <c r="T42" s="119" t="s">
        <v>137</v>
      </c>
      <c r="U42" s="121" t="s">
        <v>137</v>
      </c>
      <c r="V42" s="119" t="s">
        <v>137</v>
      </c>
      <c r="W42" s="121" t="s">
        <v>137</v>
      </c>
      <c r="X42" s="119" t="s">
        <v>137</v>
      </c>
      <c r="Y42" s="121" t="s">
        <v>137</v>
      </c>
      <c r="Z42" s="119" t="s">
        <v>137</v>
      </c>
      <c r="AA42" s="121" t="s">
        <v>137</v>
      </c>
      <c r="AB42" s="119" t="s">
        <v>137</v>
      </c>
      <c r="AC42" s="121" t="s">
        <v>137</v>
      </c>
      <c r="AD42" s="119" t="s">
        <v>137</v>
      </c>
      <c r="AE42" s="121" t="s">
        <v>137</v>
      </c>
      <c r="AF42" s="119" t="s">
        <v>137</v>
      </c>
      <c r="AG42" s="121" t="s">
        <v>137</v>
      </c>
      <c r="AH42" s="119" t="s">
        <v>137</v>
      </c>
      <c r="AI42" s="121" t="s">
        <v>137</v>
      </c>
      <c r="AJ42" s="119" t="s">
        <v>137</v>
      </c>
      <c r="AK42" s="121" t="s">
        <v>137</v>
      </c>
      <c r="AL42" s="119" t="s">
        <v>137</v>
      </c>
      <c r="AM42" s="121" t="s">
        <v>137</v>
      </c>
      <c r="AN42" s="119" t="s">
        <v>137</v>
      </c>
      <c r="AO42" s="121" t="s">
        <v>137</v>
      </c>
      <c r="AP42" s="119" t="s">
        <v>137</v>
      </c>
      <c r="AQ42" s="121" t="s">
        <v>137</v>
      </c>
      <c r="AR42" s="119" t="s">
        <v>137</v>
      </c>
      <c r="AS42" s="121" t="s">
        <v>137</v>
      </c>
      <c r="AT42" s="119" t="s">
        <v>137</v>
      </c>
      <c r="AU42" s="122"/>
      <c r="AV42" s="107">
        <v>0</v>
      </c>
      <c r="AW42" s="117">
        <v>0</v>
      </c>
    </row>
    <row r="43" spans="1:49" ht="29.1" customHeight="1" x14ac:dyDescent="0.25">
      <c r="A43" s="105" t="s">
        <v>527</v>
      </c>
      <c r="B43" s="106" t="s">
        <v>328</v>
      </c>
      <c r="C43" s="112"/>
      <c r="D43" s="113"/>
      <c r="E43" s="115"/>
      <c r="F43" s="115"/>
      <c r="G43" s="113"/>
      <c r="H43" s="112"/>
      <c r="I43" s="104"/>
      <c r="J43" s="112"/>
      <c r="K43" s="104"/>
      <c r="L43" s="112"/>
      <c r="M43" s="104"/>
      <c r="N43" s="112"/>
      <c r="O43" s="104"/>
      <c r="P43" s="112"/>
      <c r="Q43" s="116"/>
      <c r="R43" s="112"/>
      <c r="S43" s="116"/>
      <c r="T43" s="113"/>
      <c r="U43" s="116"/>
      <c r="V43" s="113"/>
      <c r="W43" s="116"/>
      <c r="X43" s="113"/>
      <c r="Y43" s="116"/>
      <c r="Z43" s="113"/>
      <c r="AA43" s="116"/>
      <c r="AB43" s="113"/>
      <c r="AC43" s="116"/>
      <c r="AD43" s="113"/>
      <c r="AE43" s="116"/>
      <c r="AF43" s="113"/>
      <c r="AG43" s="116"/>
      <c r="AH43" s="113"/>
      <c r="AI43" s="116"/>
      <c r="AJ43" s="113"/>
      <c r="AK43" s="116"/>
      <c r="AL43" s="113"/>
      <c r="AM43" s="116"/>
      <c r="AN43" s="113"/>
      <c r="AO43" s="116"/>
      <c r="AP43" s="113"/>
      <c r="AQ43" s="116"/>
      <c r="AR43" s="113"/>
      <c r="AS43" s="116"/>
      <c r="AT43" s="113"/>
      <c r="AU43" s="116"/>
      <c r="AV43" s="107"/>
      <c r="AW43" s="107"/>
    </row>
    <row r="44" spans="1:49" s="9" customFormat="1" ht="15" customHeight="1" x14ac:dyDescent="0.25">
      <c r="A44" s="110" t="s">
        <v>329</v>
      </c>
      <c r="B44" s="111" t="s">
        <v>330</v>
      </c>
      <c r="C44" s="123">
        <v>0</v>
      </c>
      <c r="D44" s="123">
        <v>0</v>
      </c>
      <c r="E44" s="124"/>
      <c r="F44" s="124"/>
      <c r="G44" s="123">
        <v>0</v>
      </c>
      <c r="H44" s="123">
        <v>0</v>
      </c>
      <c r="I44" s="121" t="s">
        <v>137</v>
      </c>
      <c r="J44" s="123">
        <v>0</v>
      </c>
      <c r="K44" s="121" t="s">
        <v>137</v>
      </c>
      <c r="L44" s="123">
        <v>0</v>
      </c>
      <c r="M44" s="121" t="s">
        <v>137</v>
      </c>
      <c r="N44" s="123">
        <v>0</v>
      </c>
      <c r="O44" s="121" t="s">
        <v>137</v>
      </c>
      <c r="P44" s="123">
        <v>0</v>
      </c>
      <c r="Q44" s="121" t="s">
        <v>137</v>
      </c>
      <c r="R44" s="123">
        <v>0</v>
      </c>
      <c r="S44" s="121" t="s">
        <v>137</v>
      </c>
      <c r="T44" s="123">
        <v>0</v>
      </c>
      <c r="U44" s="121" t="s">
        <v>137</v>
      </c>
      <c r="V44" s="123">
        <v>0</v>
      </c>
      <c r="W44" s="121" t="s">
        <v>137</v>
      </c>
      <c r="X44" s="123">
        <v>0</v>
      </c>
      <c r="Y44" s="121" t="s">
        <v>137</v>
      </c>
      <c r="Z44" s="123">
        <v>0</v>
      </c>
      <c r="AA44" s="121" t="s">
        <v>137</v>
      </c>
      <c r="AB44" s="123">
        <v>0</v>
      </c>
      <c r="AC44" s="121" t="s">
        <v>137</v>
      </c>
      <c r="AD44" s="123">
        <v>0</v>
      </c>
      <c r="AE44" s="121" t="s">
        <v>137</v>
      </c>
      <c r="AF44" s="123">
        <v>0</v>
      </c>
      <c r="AG44" s="121" t="s">
        <v>137</v>
      </c>
      <c r="AH44" s="123">
        <v>0</v>
      </c>
      <c r="AI44" s="121" t="s">
        <v>137</v>
      </c>
      <c r="AJ44" s="123">
        <v>0</v>
      </c>
      <c r="AK44" s="121" t="s">
        <v>137</v>
      </c>
      <c r="AL44" s="123">
        <v>0</v>
      </c>
      <c r="AM44" s="121" t="s">
        <v>137</v>
      </c>
      <c r="AN44" s="123">
        <v>0</v>
      </c>
      <c r="AO44" s="121" t="s">
        <v>137</v>
      </c>
      <c r="AP44" s="123">
        <v>0</v>
      </c>
      <c r="AQ44" s="121" t="s">
        <v>137</v>
      </c>
      <c r="AR44" s="123">
        <v>0</v>
      </c>
      <c r="AS44" s="121" t="s">
        <v>137</v>
      </c>
      <c r="AT44" s="123">
        <v>0</v>
      </c>
      <c r="AU44" s="121" t="s">
        <v>137</v>
      </c>
      <c r="AV44" s="107">
        <v>0</v>
      </c>
      <c r="AW44" s="107">
        <v>0</v>
      </c>
    </row>
    <row r="45" spans="1:49" s="9" customFormat="1" ht="29.1" customHeight="1" x14ac:dyDescent="0.25">
      <c r="A45" s="110" t="s">
        <v>331</v>
      </c>
      <c r="B45" s="111" t="s">
        <v>318</v>
      </c>
      <c r="C45" s="123">
        <v>0</v>
      </c>
      <c r="D45" s="123">
        <v>0</v>
      </c>
      <c r="E45" s="124"/>
      <c r="F45" s="124"/>
      <c r="G45" s="123">
        <v>0</v>
      </c>
      <c r="H45" s="123">
        <v>0</v>
      </c>
      <c r="I45" s="121" t="s">
        <v>137</v>
      </c>
      <c r="J45" s="123">
        <v>0</v>
      </c>
      <c r="K45" s="121" t="s">
        <v>137</v>
      </c>
      <c r="L45" s="123">
        <v>0</v>
      </c>
      <c r="M45" s="121" t="s">
        <v>137</v>
      </c>
      <c r="N45" s="123">
        <v>0</v>
      </c>
      <c r="O45" s="121" t="s">
        <v>137</v>
      </c>
      <c r="P45" s="123">
        <v>0</v>
      </c>
      <c r="Q45" s="121" t="s">
        <v>137</v>
      </c>
      <c r="R45" s="123">
        <v>0</v>
      </c>
      <c r="S45" s="121" t="s">
        <v>137</v>
      </c>
      <c r="T45" s="123">
        <v>0</v>
      </c>
      <c r="U45" s="121" t="s">
        <v>137</v>
      </c>
      <c r="V45" s="123">
        <v>0</v>
      </c>
      <c r="W45" s="121" t="s">
        <v>137</v>
      </c>
      <c r="X45" s="123">
        <v>0</v>
      </c>
      <c r="Y45" s="121" t="s">
        <v>137</v>
      </c>
      <c r="Z45" s="123">
        <v>0</v>
      </c>
      <c r="AA45" s="121" t="s">
        <v>137</v>
      </c>
      <c r="AB45" s="123">
        <v>0</v>
      </c>
      <c r="AC45" s="121" t="s">
        <v>137</v>
      </c>
      <c r="AD45" s="123">
        <v>0</v>
      </c>
      <c r="AE45" s="121" t="s">
        <v>137</v>
      </c>
      <c r="AF45" s="123">
        <v>0</v>
      </c>
      <c r="AG45" s="121" t="s">
        <v>137</v>
      </c>
      <c r="AH45" s="123">
        <v>0</v>
      </c>
      <c r="AI45" s="121" t="s">
        <v>137</v>
      </c>
      <c r="AJ45" s="123">
        <v>0</v>
      </c>
      <c r="AK45" s="121" t="s">
        <v>137</v>
      </c>
      <c r="AL45" s="123">
        <v>0</v>
      </c>
      <c r="AM45" s="121" t="s">
        <v>137</v>
      </c>
      <c r="AN45" s="123">
        <v>0</v>
      </c>
      <c r="AO45" s="121" t="s">
        <v>137</v>
      </c>
      <c r="AP45" s="123">
        <v>0</v>
      </c>
      <c r="AQ45" s="121" t="s">
        <v>137</v>
      </c>
      <c r="AR45" s="123">
        <v>0</v>
      </c>
      <c r="AS45" s="121" t="s">
        <v>137</v>
      </c>
      <c r="AT45" s="123">
        <v>0</v>
      </c>
      <c r="AU45" s="121" t="s">
        <v>137</v>
      </c>
      <c r="AV45" s="107">
        <v>0</v>
      </c>
      <c r="AW45" s="107">
        <v>0</v>
      </c>
    </row>
    <row r="46" spans="1:49" s="9" customFormat="1" ht="15" customHeight="1" x14ac:dyDescent="0.25">
      <c r="A46" s="110" t="s">
        <v>332</v>
      </c>
      <c r="B46" s="111" t="s">
        <v>320</v>
      </c>
      <c r="C46" s="123">
        <v>0</v>
      </c>
      <c r="D46" s="123">
        <v>0</v>
      </c>
      <c r="E46" s="124"/>
      <c r="F46" s="124"/>
      <c r="G46" s="123">
        <v>0</v>
      </c>
      <c r="H46" s="123">
        <v>0</v>
      </c>
      <c r="I46" s="121" t="s">
        <v>137</v>
      </c>
      <c r="J46" s="123">
        <v>0</v>
      </c>
      <c r="K46" s="121" t="s">
        <v>137</v>
      </c>
      <c r="L46" s="123">
        <v>0</v>
      </c>
      <c r="M46" s="121" t="s">
        <v>137</v>
      </c>
      <c r="N46" s="123">
        <v>0</v>
      </c>
      <c r="O46" s="121" t="s">
        <v>137</v>
      </c>
      <c r="P46" s="123">
        <v>0</v>
      </c>
      <c r="Q46" s="121" t="s">
        <v>137</v>
      </c>
      <c r="R46" s="123">
        <v>0</v>
      </c>
      <c r="S46" s="121" t="s">
        <v>137</v>
      </c>
      <c r="T46" s="123">
        <v>0</v>
      </c>
      <c r="U46" s="121" t="s">
        <v>137</v>
      </c>
      <c r="V46" s="123">
        <v>0</v>
      </c>
      <c r="W46" s="121" t="s">
        <v>137</v>
      </c>
      <c r="X46" s="123">
        <v>0</v>
      </c>
      <c r="Y46" s="121" t="s">
        <v>137</v>
      </c>
      <c r="Z46" s="123">
        <v>0</v>
      </c>
      <c r="AA46" s="121" t="s">
        <v>137</v>
      </c>
      <c r="AB46" s="123">
        <v>0</v>
      </c>
      <c r="AC46" s="121" t="s">
        <v>137</v>
      </c>
      <c r="AD46" s="123">
        <v>0</v>
      </c>
      <c r="AE46" s="121" t="s">
        <v>137</v>
      </c>
      <c r="AF46" s="123">
        <v>0</v>
      </c>
      <c r="AG46" s="121" t="s">
        <v>137</v>
      </c>
      <c r="AH46" s="123">
        <v>0</v>
      </c>
      <c r="AI46" s="121" t="s">
        <v>137</v>
      </c>
      <c r="AJ46" s="123">
        <v>0</v>
      </c>
      <c r="AK46" s="121" t="s">
        <v>137</v>
      </c>
      <c r="AL46" s="123">
        <v>0</v>
      </c>
      <c r="AM46" s="121" t="s">
        <v>137</v>
      </c>
      <c r="AN46" s="123">
        <v>0</v>
      </c>
      <c r="AO46" s="121" t="s">
        <v>137</v>
      </c>
      <c r="AP46" s="123">
        <v>0</v>
      </c>
      <c r="AQ46" s="121" t="s">
        <v>137</v>
      </c>
      <c r="AR46" s="123">
        <v>0</v>
      </c>
      <c r="AS46" s="121" t="s">
        <v>137</v>
      </c>
      <c r="AT46" s="123">
        <v>0</v>
      </c>
      <c r="AU46" s="121" t="s">
        <v>137</v>
      </c>
      <c r="AV46" s="107">
        <v>0</v>
      </c>
      <c r="AW46" s="107">
        <v>0</v>
      </c>
    </row>
    <row r="47" spans="1:49" s="9" customFormat="1" ht="29.1" customHeight="1" x14ac:dyDescent="0.25">
      <c r="A47" s="110" t="s">
        <v>333</v>
      </c>
      <c r="B47" s="111" t="s">
        <v>322</v>
      </c>
      <c r="C47" s="123">
        <v>0</v>
      </c>
      <c r="D47" s="123">
        <v>0</v>
      </c>
      <c r="E47" s="125"/>
      <c r="F47" s="125"/>
      <c r="G47" s="123">
        <v>0</v>
      </c>
      <c r="H47" s="123">
        <v>0</v>
      </c>
      <c r="I47" s="121" t="s">
        <v>137</v>
      </c>
      <c r="J47" s="123">
        <v>0</v>
      </c>
      <c r="K47" s="121" t="s">
        <v>137</v>
      </c>
      <c r="L47" s="123">
        <v>0</v>
      </c>
      <c r="M47" s="121" t="s">
        <v>137</v>
      </c>
      <c r="N47" s="123">
        <v>0</v>
      </c>
      <c r="O47" s="121" t="s">
        <v>137</v>
      </c>
      <c r="P47" s="123">
        <v>0</v>
      </c>
      <c r="Q47" s="121" t="s">
        <v>137</v>
      </c>
      <c r="R47" s="123">
        <v>0</v>
      </c>
      <c r="S47" s="121" t="s">
        <v>137</v>
      </c>
      <c r="T47" s="123">
        <v>0</v>
      </c>
      <c r="U47" s="121" t="s">
        <v>137</v>
      </c>
      <c r="V47" s="123">
        <v>0</v>
      </c>
      <c r="W47" s="121" t="s">
        <v>137</v>
      </c>
      <c r="X47" s="123">
        <v>0</v>
      </c>
      <c r="Y47" s="121" t="s">
        <v>137</v>
      </c>
      <c r="Z47" s="123">
        <v>0</v>
      </c>
      <c r="AA47" s="121" t="s">
        <v>137</v>
      </c>
      <c r="AB47" s="123">
        <v>0</v>
      </c>
      <c r="AC47" s="121" t="s">
        <v>137</v>
      </c>
      <c r="AD47" s="123">
        <v>0</v>
      </c>
      <c r="AE47" s="121" t="s">
        <v>137</v>
      </c>
      <c r="AF47" s="123">
        <v>0</v>
      </c>
      <c r="AG47" s="121" t="s">
        <v>137</v>
      </c>
      <c r="AH47" s="123">
        <v>0</v>
      </c>
      <c r="AI47" s="121" t="s">
        <v>137</v>
      </c>
      <c r="AJ47" s="123">
        <v>0</v>
      </c>
      <c r="AK47" s="121" t="s">
        <v>137</v>
      </c>
      <c r="AL47" s="123">
        <v>0</v>
      </c>
      <c r="AM47" s="121" t="s">
        <v>137</v>
      </c>
      <c r="AN47" s="123">
        <v>0</v>
      </c>
      <c r="AO47" s="121" t="s">
        <v>137</v>
      </c>
      <c r="AP47" s="123">
        <v>0</v>
      </c>
      <c r="AQ47" s="121" t="s">
        <v>137</v>
      </c>
      <c r="AR47" s="123">
        <v>0</v>
      </c>
      <c r="AS47" s="121" t="s">
        <v>137</v>
      </c>
      <c r="AT47" s="123">
        <v>0</v>
      </c>
      <c r="AU47" s="121" t="s">
        <v>137</v>
      </c>
      <c r="AV47" s="107">
        <v>0</v>
      </c>
      <c r="AW47" s="107">
        <v>0</v>
      </c>
    </row>
    <row r="48" spans="1:49" s="9" customFormat="1" ht="29.1" customHeight="1" x14ac:dyDescent="0.25">
      <c r="A48" s="110" t="s">
        <v>334</v>
      </c>
      <c r="B48" s="111" t="s">
        <v>324</v>
      </c>
      <c r="C48" s="123">
        <v>0</v>
      </c>
      <c r="D48" s="123">
        <v>0</v>
      </c>
      <c r="E48" s="125"/>
      <c r="F48" s="125"/>
      <c r="G48" s="123">
        <v>0</v>
      </c>
      <c r="H48" s="123">
        <v>0</v>
      </c>
      <c r="I48" s="121" t="s">
        <v>137</v>
      </c>
      <c r="J48" s="123">
        <v>0</v>
      </c>
      <c r="K48" s="121" t="s">
        <v>137</v>
      </c>
      <c r="L48" s="123">
        <v>0</v>
      </c>
      <c r="M48" s="121" t="s">
        <v>137</v>
      </c>
      <c r="N48" s="123">
        <v>0</v>
      </c>
      <c r="O48" s="121" t="s">
        <v>137</v>
      </c>
      <c r="P48" s="123">
        <v>0</v>
      </c>
      <c r="Q48" s="121" t="s">
        <v>137</v>
      </c>
      <c r="R48" s="123">
        <v>0</v>
      </c>
      <c r="S48" s="121" t="s">
        <v>137</v>
      </c>
      <c r="T48" s="123">
        <v>0</v>
      </c>
      <c r="U48" s="121" t="s">
        <v>137</v>
      </c>
      <c r="V48" s="123">
        <v>0</v>
      </c>
      <c r="W48" s="121" t="s">
        <v>137</v>
      </c>
      <c r="X48" s="123">
        <v>0</v>
      </c>
      <c r="Y48" s="121" t="s">
        <v>137</v>
      </c>
      <c r="Z48" s="123">
        <v>0</v>
      </c>
      <c r="AA48" s="121" t="s">
        <v>137</v>
      </c>
      <c r="AB48" s="123">
        <v>0</v>
      </c>
      <c r="AC48" s="121" t="s">
        <v>137</v>
      </c>
      <c r="AD48" s="123">
        <v>0</v>
      </c>
      <c r="AE48" s="121" t="s">
        <v>137</v>
      </c>
      <c r="AF48" s="123">
        <v>0</v>
      </c>
      <c r="AG48" s="121" t="s">
        <v>137</v>
      </c>
      <c r="AH48" s="123">
        <v>0</v>
      </c>
      <c r="AI48" s="121" t="s">
        <v>137</v>
      </c>
      <c r="AJ48" s="123">
        <v>0</v>
      </c>
      <c r="AK48" s="121" t="s">
        <v>137</v>
      </c>
      <c r="AL48" s="123">
        <v>0</v>
      </c>
      <c r="AM48" s="121" t="s">
        <v>137</v>
      </c>
      <c r="AN48" s="123">
        <v>0</v>
      </c>
      <c r="AO48" s="121" t="s">
        <v>137</v>
      </c>
      <c r="AP48" s="123">
        <v>0</v>
      </c>
      <c r="AQ48" s="121" t="s">
        <v>137</v>
      </c>
      <c r="AR48" s="123">
        <v>0</v>
      </c>
      <c r="AS48" s="121" t="s">
        <v>137</v>
      </c>
      <c r="AT48" s="123">
        <v>0</v>
      </c>
      <c r="AU48" s="121" t="s">
        <v>137</v>
      </c>
      <c r="AV48" s="107">
        <v>0</v>
      </c>
      <c r="AW48" s="107">
        <v>0</v>
      </c>
    </row>
    <row r="49" spans="1:49" s="9" customFormat="1" ht="15" customHeight="1" x14ac:dyDescent="0.25">
      <c r="A49" s="110" t="s">
        <v>335</v>
      </c>
      <c r="B49" s="111" t="s">
        <v>326</v>
      </c>
      <c r="C49" s="123">
        <v>0</v>
      </c>
      <c r="D49" s="123">
        <v>0</v>
      </c>
      <c r="E49" s="125"/>
      <c r="F49" s="125"/>
      <c r="G49" s="123">
        <v>0</v>
      </c>
      <c r="H49" s="123">
        <v>0</v>
      </c>
      <c r="I49" s="121" t="s">
        <v>137</v>
      </c>
      <c r="J49" s="123">
        <v>0</v>
      </c>
      <c r="K49" s="121" t="s">
        <v>137</v>
      </c>
      <c r="L49" s="123">
        <v>0</v>
      </c>
      <c r="M49" s="121" t="s">
        <v>137</v>
      </c>
      <c r="N49" s="123">
        <v>0</v>
      </c>
      <c r="O49" s="121" t="s">
        <v>137</v>
      </c>
      <c r="P49" s="123">
        <v>0</v>
      </c>
      <c r="Q49" s="121" t="s">
        <v>137</v>
      </c>
      <c r="R49" s="123">
        <v>0</v>
      </c>
      <c r="S49" s="121" t="s">
        <v>137</v>
      </c>
      <c r="T49" s="123">
        <v>0</v>
      </c>
      <c r="U49" s="121" t="s">
        <v>137</v>
      </c>
      <c r="V49" s="123">
        <v>0</v>
      </c>
      <c r="W49" s="121" t="s">
        <v>137</v>
      </c>
      <c r="X49" s="123">
        <v>0</v>
      </c>
      <c r="Y49" s="121" t="s">
        <v>137</v>
      </c>
      <c r="Z49" s="123">
        <v>0</v>
      </c>
      <c r="AA49" s="121" t="s">
        <v>137</v>
      </c>
      <c r="AB49" s="123">
        <v>0</v>
      </c>
      <c r="AC49" s="121" t="s">
        <v>137</v>
      </c>
      <c r="AD49" s="123">
        <v>0</v>
      </c>
      <c r="AE49" s="121" t="s">
        <v>137</v>
      </c>
      <c r="AF49" s="123">
        <v>0</v>
      </c>
      <c r="AG49" s="121" t="s">
        <v>137</v>
      </c>
      <c r="AH49" s="123">
        <v>0</v>
      </c>
      <c r="AI49" s="121" t="s">
        <v>137</v>
      </c>
      <c r="AJ49" s="123">
        <v>0</v>
      </c>
      <c r="AK49" s="121" t="s">
        <v>137</v>
      </c>
      <c r="AL49" s="123">
        <v>0</v>
      </c>
      <c r="AM49" s="121" t="s">
        <v>137</v>
      </c>
      <c r="AN49" s="123">
        <v>0</v>
      </c>
      <c r="AO49" s="121" t="s">
        <v>137</v>
      </c>
      <c r="AP49" s="123">
        <v>0</v>
      </c>
      <c r="AQ49" s="121" t="s">
        <v>137</v>
      </c>
      <c r="AR49" s="123">
        <v>0</v>
      </c>
      <c r="AS49" s="121" t="s">
        <v>137</v>
      </c>
      <c r="AT49" s="123">
        <v>0</v>
      </c>
      <c r="AU49" s="121" t="s">
        <v>137</v>
      </c>
      <c r="AV49" s="107">
        <v>0</v>
      </c>
      <c r="AW49" s="107">
        <v>0</v>
      </c>
    </row>
    <row r="50" spans="1:49" s="9" customFormat="1" ht="15" customHeight="1" x14ac:dyDescent="0.25">
      <c r="A50" s="110" t="s">
        <v>336</v>
      </c>
      <c r="B50" s="118" t="s">
        <v>532</v>
      </c>
      <c r="C50" s="123">
        <v>2.78</v>
      </c>
      <c r="D50" s="123">
        <v>2.78</v>
      </c>
      <c r="E50" s="124"/>
      <c r="F50" s="124"/>
      <c r="G50" s="123">
        <v>0</v>
      </c>
      <c r="H50" s="123">
        <v>0</v>
      </c>
      <c r="I50" s="121" t="s">
        <v>137</v>
      </c>
      <c r="J50" s="123">
        <v>0</v>
      </c>
      <c r="K50" s="121" t="s">
        <v>137</v>
      </c>
      <c r="L50" s="123">
        <v>0</v>
      </c>
      <c r="M50" s="121" t="s">
        <v>137</v>
      </c>
      <c r="N50" s="123">
        <v>0</v>
      </c>
      <c r="O50" s="121" t="s">
        <v>137</v>
      </c>
      <c r="P50" s="123">
        <v>0</v>
      </c>
      <c r="Q50" s="121" t="s">
        <v>137</v>
      </c>
      <c r="R50" s="123">
        <v>0</v>
      </c>
      <c r="S50" s="121" t="s">
        <v>137</v>
      </c>
      <c r="T50" s="123">
        <v>2.78</v>
      </c>
      <c r="U50" s="121">
        <v>4</v>
      </c>
      <c r="V50" s="123">
        <v>2.78</v>
      </c>
      <c r="W50" s="121">
        <v>4</v>
      </c>
      <c r="X50" s="123">
        <v>0</v>
      </c>
      <c r="Y50" s="121" t="s">
        <v>137</v>
      </c>
      <c r="Z50" s="123">
        <v>0</v>
      </c>
      <c r="AA50" s="121" t="s">
        <v>137</v>
      </c>
      <c r="AB50" s="123">
        <v>0</v>
      </c>
      <c r="AC50" s="121" t="s">
        <v>137</v>
      </c>
      <c r="AD50" s="123">
        <v>0</v>
      </c>
      <c r="AE50" s="121" t="s">
        <v>137</v>
      </c>
      <c r="AF50" s="123">
        <v>0</v>
      </c>
      <c r="AG50" s="121" t="s">
        <v>137</v>
      </c>
      <c r="AH50" s="123">
        <v>0</v>
      </c>
      <c r="AI50" s="121" t="s">
        <v>137</v>
      </c>
      <c r="AJ50" s="123">
        <v>0</v>
      </c>
      <c r="AK50" s="121" t="s">
        <v>137</v>
      </c>
      <c r="AL50" s="123">
        <v>0</v>
      </c>
      <c r="AM50" s="121" t="s">
        <v>137</v>
      </c>
      <c r="AN50" s="123">
        <v>0</v>
      </c>
      <c r="AO50" s="121" t="s">
        <v>137</v>
      </c>
      <c r="AP50" s="123">
        <v>0</v>
      </c>
      <c r="AQ50" s="121" t="s">
        <v>137</v>
      </c>
      <c r="AR50" s="123">
        <v>0</v>
      </c>
      <c r="AS50" s="121" t="s">
        <v>137</v>
      </c>
      <c r="AT50" s="123">
        <v>0</v>
      </c>
      <c r="AU50" s="121" t="s">
        <v>137</v>
      </c>
      <c r="AV50" s="107">
        <v>2.78</v>
      </c>
      <c r="AW50" s="107">
        <v>2.78</v>
      </c>
    </row>
    <row r="51" spans="1:49" ht="29.1" customHeight="1" x14ac:dyDescent="0.25">
      <c r="A51" s="105" t="s">
        <v>528</v>
      </c>
      <c r="B51" s="106" t="s">
        <v>337</v>
      </c>
      <c r="C51" s="112"/>
      <c r="D51" s="113"/>
      <c r="E51" s="115"/>
      <c r="F51" s="115"/>
      <c r="G51" s="113"/>
      <c r="H51" s="112"/>
      <c r="I51" s="121"/>
      <c r="J51" s="112"/>
      <c r="K51" s="121"/>
      <c r="L51" s="112"/>
      <c r="M51" s="104"/>
      <c r="N51" s="112"/>
      <c r="O51" s="104"/>
      <c r="P51" s="112"/>
      <c r="Q51" s="121"/>
      <c r="R51" s="112"/>
      <c r="S51" s="116"/>
      <c r="T51" s="113"/>
      <c r="U51" s="116"/>
      <c r="V51" s="113"/>
      <c r="W51" s="116"/>
      <c r="X51" s="113"/>
      <c r="Y51" s="116"/>
      <c r="Z51" s="113"/>
      <c r="AA51" s="116"/>
      <c r="AB51" s="113"/>
      <c r="AC51" s="121"/>
      <c r="AD51" s="113"/>
      <c r="AE51" s="116"/>
      <c r="AF51" s="113"/>
      <c r="AG51" s="116"/>
      <c r="AH51" s="113"/>
      <c r="AI51" s="116"/>
      <c r="AJ51" s="113"/>
      <c r="AK51" s="116"/>
      <c r="AL51" s="113"/>
      <c r="AM51" s="116"/>
      <c r="AN51" s="113"/>
      <c r="AO51" s="121"/>
      <c r="AP51" s="113"/>
      <c r="AQ51" s="116"/>
      <c r="AR51" s="113"/>
      <c r="AS51" s="116"/>
      <c r="AT51" s="113"/>
      <c r="AU51" s="116"/>
      <c r="AV51" s="107"/>
      <c r="AW51" s="107"/>
    </row>
    <row r="52" spans="1:49" ht="15" customHeight="1" x14ac:dyDescent="0.25">
      <c r="A52" s="113" t="s">
        <v>338</v>
      </c>
      <c r="B52" s="126" t="s">
        <v>339</v>
      </c>
      <c r="C52" s="127">
        <v>0.39608969999999999</v>
      </c>
      <c r="D52" s="127">
        <v>0.39608969999999999</v>
      </c>
      <c r="E52" s="128"/>
      <c r="F52" s="128"/>
      <c r="G52" s="123">
        <v>0</v>
      </c>
      <c r="H52" s="123">
        <v>0</v>
      </c>
      <c r="I52" s="121" t="s">
        <v>137</v>
      </c>
      <c r="J52" s="123">
        <v>0</v>
      </c>
      <c r="K52" s="121" t="s">
        <v>137</v>
      </c>
      <c r="L52" s="127">
        <v>0</v>
      </c>
      <c r="M52" s="121" t="s">
        <v>137</v>
      </c>
      <c r="N52" s="123">
        <v>0</v>
      </c>
      <c r="O52" s="121" t="s">
        <v>137</v>
      </c>
      <c r="P52" s="123">
        <v>0</v>
      </c>
      <c r="Q52" s="121" t="s">
        <v>137</v>
      </c>
      <c r="R52" s="123">
        <v>0</v>
      </c>
      <c r="S52" s="121" t="s">
        <v>137</v>
      </c>
      <c r="T52" s="123">
        <v>0.39608969999999999</v>
      </c>
      <c r="U52" s="121">
        <v>4</v>
      </c>
      <c r="V52" s="123">
        <v>0.39608969999999999</v>
      </c>
      <c r="W52" s="121">
        <v>4</v>
      </c>
      <c r="X52" s="123">
        <v>0</v>
      </c>
      <c r="Y52" s="121" t="s">
        <v>137</v>
      </c>
      <c r="Z52" s="123">
        <v>0</v>
      </c>
      <c r="AA52" s="121" t="s">
        <v>137</v>
      </c>
      <c r="AB52" s="123">
        <v>0</v>
      </c>
      <c r="AC52" s="121" t="s">
        <v>137</v>
      </c>
      <c r="AD52" s="123">
        <v>0</v>
      </c>
      <c r="AE52" s="121" t="s">
        <v>137</v>
      </c>
      <c r="AF52" s="123">
        <v>0</v>
      </c>
      <c r="AG52" s="121" t="s">
        <v>137</v>
      </c>
      <c r="AH52" s="123">
        <v>0</v>
      </c>
      <c r="AI52" s="121" t="s">
        <v>137</v>
      </c>
      <c r="AJ52" s="123">
        <v>0</v>
      </c>
      <c r="AK52" s="121" t="s">
        <v>137</v>
      </c>
      <c r="AL52" s="123">
        <v>0</v>
      </c>
      <c r="AM52" s="121" t="s">
        <v>137</v>
      </c>
      <c r="AN52" s="123">
        <v>0</v>
      </c>
      <c r="AO52" s="121" t="s">
        <v>137</v>
      </c>
      <c r="AP52" s="123">
        <v>0</v>
      </c>
      <c r="AQ52" s="121" t="s">
        <v>137</v>
      </c>
      <c r="AR52" s="123">
        <v>0</v>
      </c>
      <c r="AS52" s="121" t="s">
        <v>137</v>
      </c>
      <c r="AT52" s="123">
        <v>0</v>
      </c>
      <c r="AU52" s="121" t="s">
        <v>137</v>
      </c>
      <c r="AV52" s="107">
        <v>0.39608969999999999</v>
      </c>
      <c r="AW52" s="107">
        <v>0.39608969999999999</v>
      </c>
    </row>
    <row r="53" spans="1:49" s="9" customFormat="1" ht="15" customHeight="1" x14ac:dyDescent="0.25">
      <c r="A53" s="110" t="s">
        <v>340</v>
      </c>
      <c r="B53" s="111" t="s">
        <v>341</v>
      </c>
      <c r="C53" s="127">
        <v>0</v>
      </c>
      <c r="D53" s="127">
        <v>0</v>
      </c>
      <c r="E53" s="125"/>
      <c r="F53" s="125"/>
      <c r="G53" s="127">
        <v>0</v>
      </c>
      <c r="H53" s="127">
        <v>0</v>
      </c>
      <c r="I53" s="121" t="s">
        <v>137</v>
      </c>
      <c r="J53" s="127">
        <v>0</v>
      </c>
      <c r="K53" s="121" t="s">
        <v>137</v>
      </c>
      <c r="L53" s="127">
        <v>0</v>
      </c>
      <c r="M53" s="121" t="s">
        <v>137</v>
      </c>
      <c r="N53" s="127">
        <v>0</v>
      </c>
      <c r="O53" s="121" t="s">
        <v>137</v>
      </c>
      <c r="P53" s="127">
        <v>0</v>
      </c>
      <c r="Q53" s="121" t="s">
        <v>137</v>
      </c>
      <c r="R53" s="127">
        <v>0</v>
      </c>
      <c r="S53" s="121" t="s">
        <v>137</v>
      </c>
      <c r="T53" s="127">
        <v>0</v>
      </c>
      <c r="U53" s="121" t="s">
        <v>137</v>
      </c>
      <c r="V53" s="127">
        <v>0</v>
      </c>
      <c r="W53" s="121" t="s">
        <v>137</v>
      </c>
      <c r="X53" s="127">
        <v>0</v>
      </c>
      <c r="Y53" s="121" t="s">
        <v>137</v>
      </c>
      <c r="Z53" s="127">
        <v>0</v>
      </c>
      <c r="AA53" s="121" t="s">
        <v>137</v>
      </c>
      <c r="AB53" s="127">
        <v>0</v>
      </c>
      <c r="AC53" s="121" t="s">
        <v>137</v>
      </c>
      <c r="AD53" s="127">
        <v>0</v>
      </c>
      <c r="AE53" s="121" t="s">
        <v>137</v>
      </c>
      <c r="AF53" s="127">
        <v>0</v>
      </c>
      <c r="AG53" s="121" t="s">
        <v>137</v>
      </c>
      <c r="AH53" s="127">
        <v>0</v>
      </c>
      <c r="AI53" s="121" t="s">
        <v>137</v>
      </c>
      <c r="AJ53" s="127">
        <v>0</v>
      </c>
      <c r="AK53" s="121" t="s">
        <v>137</v>
      </c>
      <c r="AL53" s="127">
        <v>0</v>
      </c>
      <c r="AM53" s="121" t="s">
        <v>137</v>
      </c>
      <c r="AN53" s="127">
        <v>0</v>
      </c>
      <c r="AO53" s="121" t="s">
        <v>137</v>
      </c>
      <c r="AP53" s="127">
        <v>0</v>
      </c>
      <c r="AQ53" s="121" t="s">
        <v>137</v>
      </c>
      <c r="AR53" s="127">
        <v>0</v>
      </c>
      <c r="AS53" s="121" t="s">
        <v>137</v>
      </c>
      <c r="AT53" s="127">
        <v>0</v>
      </c>
      <c r="AU53" s="121" t="s">
        <v>137</v>
      </c>
      <c r="AV53" s="113">
        <v>0</v>
      </c>
      <c r="AW53" s="113">
        <v>0</v>
      </c>
    </row>
    <row r="54" spans="1:49" s="9" customFormat="1" ht="15" customHeight="1" x14ac:dyDescent="0.25">
      <c r="A54" s="110" t="s">
        <v>342</v>
      </c>
      <c r="B54" s="118" t="s">
        <v>343</v>
      </c>
      <c r="C54" s="127">
        <v>0</v>
      </c>
      <c r="D54" s="127">
        <v>0</v>
      </c>
      <c r="E54" s="124"/>
      <c r="F54" s="124"/>
      <c r="G54" s="127">
        <v>0</v>
      </c>
      <c r="H54" s="127">
        <v>0</v>
      </c>
      <c r="I54" s="121" t="s">
        <v>137</v>
      </c>
      <c r="J54" s="127">
        <v>0</v>
      </c>
      <c r="K54" s="121" t="s">
        <v>137</v>
      </c>
      <c r="L54" s="127">
        <v>0</v>
      </c>
      <c r="M54" s="121" t="s">
        <v>137</v>
      </c>
      <c r="N54" s="127">
        <v>0</v>
      </c>
      <c r="O54" s="121" t="s">
        <v>137</v>
      </c>
      <c r="P54" s="127">
        <v>0</v>
      </c>
      <c r="Q54" s="121" t="s">
        <v>137</v>
      </c>
      <c r="R54" s="127">
        <v>0</v>
      </c>
      <c r="S54" s="121" t="s">
        <v>137</v>
      </c>
      <c r="T54" s="127">
        <v>0</v>
      </c>
      <c r="U54" s="121" t="s">
        <v>137</v>
      </c>
      <c r="V54" s="127">
        <v>0</v>
      </c>
      <c r="W54" s="121" t="s">
        <v>137</v>
      </c>
      <c r="X54" s="127">
        <v>0</v>
      </c>
      <c r="Y54" s="121" t="s">
        <v>137</v>
      </c>
      <c r="Z54" s="127">
        <v>0</v>
      </c>
      <c r="AA54" s="121" t="s">
        <v>137</v>
      </c>
      <c r="AB54" s="127">
        <v>0</v>
      </c>
      <c r="AC54" s="121" t="s">
        <v>137</v>
      </c>
      <c r="AD54" s="127">
        <v>0</v>
      </c>
      <c r="AE54" s="121" t="s">
        <v>137</v>
      </c>
      <c r="AF54" s="127">
        <v>0</v>
      </c>
      <c r="AG54" s="121" t="s">
        <v>137</v>
      </c>
      <c r="AH54" s="127">
        <v>0</v>
      </c>
      <c r="AI54" s="121" t="s">
        <v>137</v>
      </c>
      <c r="AJ54" s="127">
        <v>0</v>
      </c>
      <c r="AK54" s="121" t="s">
        <v>137</v>
      </c>
      <c r="AL54" s="127">
        <v>0</v>
      </c>
      <c r="AM54" s="121" t="s">
        <v>137</v>
      </c>
      <c r="AN54" s="127">
        <v>0</v>
      </c>
      <c r="AO54" s="121" t="s">
        <v>137</v>
      </c>
      <c r="AP54" s="127">
        <v>0</v>
      </c>
      <c r="AQ54" s="121" t="s">
        <v>137</v>
      </c>
      <c r="AR54" s="127">
        <v>0</v>
      </c>
      <c r="AS54" s="121" t="s">
        <v>137</v>
      </c>
      <c r="AT54" s="127">
        <v>0</v>
      </c>
      <c r="AU54" s="121" t="s">
        <v>137</v>
      </c>
      <c r="AV54" s="113">
        <v>0</v>
      </c>
      <c r="AW54" s="113">
        <v>0</v>
      </c>
    </row>
    <row r="55" spans="1:49" s="9" customFormat="1" ht="15" customHeight="1" x14ac:dyDescent="0.25">
      <c r="A55" s="110" t="s">
        <v>344</v>
      </c>
      <c r="B55" s="118" t="s">
        <v>345</v>
      </c>
      <c r="C55" s="127">
        <v>0</v>
      </c>
      <c r="D55" s="127">
        <v>0</v>
      </c>
      <c r="E55" s="124"/>
      <c r="F55" s="124"/>
      <c r="G55" s="127">
        <v>0</v>
      </c>
      <c r="H55" s="127">
        <v>0</v>
      </c>
      <c r="I55" s="121" t="s">
        <v>137</v>
      </c>
      <c r="J55" s="127">
        <v>0</v>
      </c>
      <c r="K55" s="121" t="s">
        <v>137</v>
      </c>
      <c r="L55" s="127">
        <v>0</v>
      </c>
      <c r="M55" s="121" t="s">
        <v>137</v>
      </c>
      <c r="N55" s="127">
        <v>0</v>
      </c>
      <c r="O55" s="121" t="s">
        <v>137</v>
      </c>
      <c r="P55" s="127">
        <v>0</v>
      </c>
      <c r="Q55" s="121" t="s">
        <v>137</v>
      </c>
      <c r="R55" s="127">
        <v>0</v>
      </c>
      <c r="S55" s="121" t="s">
        <v>137</v>
      </c>
      <c r="T55" s="127">
        <v>0</v>
      </c>
      <c r="U55" s="121" t="s">
        <v>137</v>
      </c>
      <c r="V55" s="127">
        <v>0</v>
      </c>
      <c r="W55" s="121" t="s">
        <v>137</v>
      </c>
      <c r="X55" s="127">
        <v>0</v>
      </c>
      <c r="Y55" s="121" t="s">
        <v>137</v>
      </c>
      <c r="Z55" s="127">
        <v>0</v>
      </c>
      <c r="AA55" s="121" t="s">
        <v>137</v>
      </c>
      <c r="AB55" s="127">
        <v>0</v>
      </c>
      <c r="AC55" s="121" t="s">
        <v>137</v>
      </c>
      <c r="AD55" s="127">
        <v>0</v>
      </c>
      <c r="AE55" s="121" t="s">
        <v>137</v>
      </c>
      <c r="AF55" s="127">
        <v>0</v>
      </c>
      <c r="AG55" s="121" t="s">
        <v>137</v>
      </c>
      <c r="AH55" s="127">
        <v>0</v>
      </c>
      <c r="AI55" s="121" t="s">
        <v>137</v>
      </c>
      <c r="AJ55" s="127">
        <v>0</v>
      </c>
      <c r="AK55" s="121" t="s">
        <v>137</v>
      </c>
      <c r="AL55" s="127">
        <v>0</v>
      </c>
      <c r="AM55" s="121" t="s">
        <v>137</v>
      </c>
      <c r="AN55" s="127">
        <v>0</v>
      </c>
      <c r="AO55" s="121" t="s">
        <v>137</v>
      </c>
      <c r="AP55" s="127">
        <v>0</v>
      </c>
      <c r="AQ55" s="121" t="s">
        <v>137</v>
      </c>
      <c r="AR55" s="127">
        <v>0</v>
      </c>
      <c r="AS55" s="121" t="s">
        <v>137</v>
      </c>
      <c r="AT55" s="127">
        <v>0</v>
      </c>
      <c r="AU55" s="121" t="s">
        <v>137</v>
      </c>
      <c r="AV55" s="113">
        <v>0</v>
      </c>
      <c r="AW55" s="113">
        <v>0</v>
      </c>
    </row>
    <row r="56" spans="1:49" s="9" customFormat="1" ht="15" customHeight="1" x14ac:dyDescent="0.25">
      <c r="A56" s="110" t="s">
        <v>346</v>
      </c>
      <c r="B56" s="118" t="s">
        <v>347</v>
      </c>
      <c r="C56" s="127">
        <v>0</v>
      </c>
      <c r="D56" s="127">
        <v>0</v>
      </c>
      <c r="E56" s="124"/>
      <c r="F56" s="124"/>
      <c r="G56" s="127">
        <v>0</v>
      </c>
      <c r="H56" s="127">
        <v>0</v>
      </c>
      <c r="I56" s="121" t="s">
        <v>137</v>
      </c>
      <c r="J56" s="127">
        <v>0</v>
      </c>
      <c r="K56" s="121" t="s">
        <v>137</v>
      </c>
      <c r="L56" s="127">
        <v>0</v>
      </c>
      <c r="M56" s="121" t="s">
        <v>137</v>
      </c>
      <c r="N56" s="127">
        <v>0</v>
      </c>
      <c r="O56" s="121" t="s">
        <v>137</v>
      </c>
      <c r="P56" s="127">
        <v>0</v>
      </c>
      <c r="Q56" s="121" t="s">
        <v>137</v>
      </c>
      <c r="R56" s="127">
        <v>0</v>
      </c>
      <c r="S56" s="121" t="s">
        <v>137</v>
      </c>
      <c r="T56" s="127">
        <v>0</v>
      </c>
      <c r="U56" s="121" t="s">
        <v>137</v>
      </c>
      <c r="V56" s="127">
        <v>0</v>
      </c>
      <c r="W56" s="121" t="s">
        <v>137</v>
      </c>
      <c r="X56" s="127">
        <v>0</v>
      </c>
      <c r="Y56" s="121" t="s">
        <v>137</v>
      </c>
      <c r="Z56" s="127">
        <v>0</v>
      </c>
      <c r="AA56" s="121" t="s">
        <v>137</v>
      </c>
      <c r="AB56" s="127">
        <v>0</v>
      </c>
      <c r="AC56" s="121" t="s">
        <v>137</v>
      </c>
      <c r="AD56" s="127">
        <v>0</v>
      </c>
      <c r="AE56" s="121" t="s">
        <v>137</v>
      </c>
      <c r="AF56" s="127">
        <v>0</v>
      </c>
      <c r="AG56" s="121" t="s">
        <v>137</v>
      </c>
      <c r="AH56" s="127">
        <v>0</v>
      </c>
      <c r="AI56" s="121" t="s">
        <v>137</v>
      </c>
      <c r="AJ56" s="127">
        <v>0</v>
      </c>
      <c r="AK56" s="121" t="s">
        <v>137</v>
      </c>
      <c r="AL56" s="127">
        <v>0</v>
      </c>
      <c r="AM56" s="121" t="s">
        <v>137</v>
      </c>
      <c r="AN56" s="127">
        <v>0</v>
      </c>
      <c r="AO56" s="121" t="s">
        <v>137</v>
      </c>
      <c r="AP56" s="127">
        <v>0</v>
      </c>
      <c r="AQ56" s="121" t="s">
        <v>137</v>
      </c>
      <c r="AR56" s="127">
        <v>0</v>
      </c>
      <c r="AS56" s="121" t="s">
        <v>137</v>
      </c>
      <c r="AT56" s="127">
        <v>0</v>
      </c>
      <c r="AU56" s="121" t="s">
        <v>137</v>
      </c>
      <c r="AV56" s="113">
        <v>0</v>
      </c>
      <c r="AW56" s="113">
        <v>0</v>
      </c>
    </row>
    <row r="57" spans="1:49" s="9" customFormat="1" ht="15" customHeight="1" x14ac:dyDescent="0.25">
      <c r="A57" s="110" t="s">
        <v>348</v>
      </c>
      <c r="B57" s="118" t="s">
        <v>533</v>
      </c>
      <c r="C57" s="127">
        <v>2.78</v>
      </c>
      <c r="D57" s="127">
        <v>2.78</v>
      </c>
      <c r="E57" s="124"/>
      <c r="F57" s="124"/>
      <c r="G57" s="127">
        <v>0</v>
      </c>
      <c r="H57" s="127">
        <v>0</v>
      </c>
      <c r="I57" s="121" t="s">
        <v>137</v>
      </c>
      <c r="J57" s="127">
        <v>0</v>
      </c>
      <c r="K57" s="121" t="s">
        <v>137</v>
      </c>
      <c r="L57" s="127">
        <v>0</v>
      </c>
      <c r="M57" s="121" t="s">
        <v>137</v>
      </c>
      <c r="N57" s="127">
        <v>0</v>
      </c>
      <c r="O57" s="121" t="s">
        <v>137</v>
      </c>
      <c r="P57" s="127">
        <v>0</v>
      </c>
      <c r="Q57" s="121" t="s">
        <v>137</v>
      </c>
      <c r="R57" s="127">
        <v>0</v>
      </c>
      <c r="S57" s="121" t="s">
        <v>137</v>
      </c>
      <c r="T57" s="127">
        <v>2.78</v>
      </c>
      <c r="U57" s="121">
        <v>4</v>
      </c>
      <c r="V57" s="127">
        <v>2.78</v>
      </c>
      <c r="W57" s="121">
        <v>4</v>
      </c>
      <c r="X57" s="127">
        <v>0</v>
      </c>
      <c r="Y57" s="121" t="s">
        <v>137</v>
      </c>
      <c r="Z57" s="127">
        <v>0</v>
      </c>
      <c r="AA57" s="121" t="s">
        <v>137</v>
      </c>
      <c r="AB57" s="127">
        <v>0</v>
      </c>
      <c r="AC57" s="121" t="s">
        <v>137</v>
      </c>
      <c r="AD57" s="127">
        <v>0</v>
      </c>
      <c r="AE57" s="121" t="s">
        <v>137</v>
      </c>
      <c r="AF57" s="127">
        <v>0</v>
      </c>
      <c r="AG57" s="121" t="s">
        <v>137</v>
      </c>
      <c r="AH57" s="127">
        <v>0</v>
      </c>
      <c r="AI57" s="121" t="s">
        <v>137</v>
      </c>
      <c r="AJ57" s="127">
        <v>0</v>
      </c>
      <c r="AK57" s="121" t="s">
        <v>137</v>
      </c>
      <c r="AL57" s="127">
        <v>0</v>
      </c>
      <c r="AM57" s="121" t="s">
        <v>137</v>
      </c>
      <c r="AN57" s="127">
        <v>0</v>
      </c>
      <c r="AO57" s="121" t="s">
        <v>137</v>
      </c>
      <c r="AP57" s="127">
        <v>0</v>
      </c>
      <c r="AQ57" s="121" t="s">
        <v>137</v>
      </c>
      <c r="AR57" s="127">
        <v>0</v>
      </c>
      <c r="AS57" s="121" t="s">
        <v>137</v>
      </c>
      <c r="AT57" s="127">
        <v>0</v>
      </c>
      <c r="AU57" s="121" t="s">
        <v>137</v>
      </c>
      <c r="AV57" s="113">
        <v>2.78</v>
      </c>
      <c r="AW57" s="113">
        <v>2.78</v>
      </c>
    </row>
    <row r="58" spans="1:49" s="9" customFormat="1" ht="44.1" customHeight="1" x14ac:dyDescent="0.25">
      <c r="A58" s="105" t="s">
        <v>529</v>
      </c>
      <c r="B58" s="129" t="s">
        <v>349</v>
      </c>
      <c r="C58" s="123"/>
      <c r="D58" s="113"/>
      <c r="E58" s="124"/>
      <c r="F58" s="124"/>
      <c r="G58" s="113"/>
      <c r="H58" s="123"/>
      <c r="I58" s="122"/>
      <c r="J58" s="123"/>
      <c r="K58" s="122"/>
      <c r="L58" s="123"/>
      <c r="M58" s="122"/>
      <c r="N58" s="123"/>
      <c r="O58" s="122"/>
      <c r="P58" s="113"/>
      <c r="Q58" s="116"/>
      <c r="R58" s="113"/>
      <c r="S58" s="116"/>
      <c r="T58" s="113"/>
      <c r="U58" s="116"/>
      <c r="V58" s="113"/>
      <c r="W58" s="116"/>
      <c r="X58" s="113"/>
      <c r="Y58" s="116"/>
      <c r="Z58" s="113"/>
      <c r="AA58" s="116"/>
      <c r="AB58" s="113"/>
      <c r="AC58" s="116"/>
      <c r="AD58" s="113"/>
      <c r="AE58" s="116"/>
      <c r="AF58" s="113"/>
      <c r="AG58" s="116"/>
      <c r="AH58" s="113"/>
      <c r="AI58" s="116"/>
      <c r="AJ58" s="113"/>
      <c r="AK58" s="116"/>
      <c r="AL58" s="113"/>
      <c r="AM58" s="116"/>
      <c r="AN58" s="113"/>
      <c r="AO58" s="116"/>
      <c r="AP58" s="113"/>
      <c r="AQ58" s="116"/>
      <c r="AR58" s="113"/>
      <c r="AS58" s="116"/>
      <c r="AT58" s="113"/>
      <c r="AU58" s="116"/>
      <c r="AV58" s="107"/>
      <c r="AW58" s="117"/>
    </row>
    <row r="59" spans="1:49" s="9" customFormat="1" ht="15" customHeight="1" x14ac:dyDescent="0.25">
      <c r="A59" s="105" t="s">
        <v>530</v>
      </c>
      <c r="B59" s="106" t="s">
        <v>350</v>
      </c>
      <c r="C59" s="112"/>
      <c r="D59" s="112"/>
      <c r="E59" s="115"/>
      <c r="F59" s="115"/>
      <c r="G59" s="113"/>
      <c r="H59" s="112"/>
      <c r="I59" s="104"/>
      <c r="J59" s="112"/>
      <c r="K59" s="104"/>
      <c r="L59" s="112"/>
      <c r="M59" s="104"/>
      <c r="N59" s="112"/>
      <c r="O59" s="104"/>
      <c r="P59" s="113"/>
      <c r="Q59" s="116"/>
      <c r="R59" s="113"/>
      <c r="S59" s="116"/>
      <c r="T59" s="113"/>
      <c r="U59" s="116"/>
      <c r="V59" s="113"/>
      <c r="W59" s="116"/>
      <c r="X59" s="113"/>
      <c r="Y59" s="116"/>
      <c r="Z59" s="113"/>
      <c r="AA59" s="116"/>
      <c r="AB59" s="113"/>
      <c r="AC59" s="116"/>
      <c r="AD59" s="113"/>
      <c r="AE59" s="116"/>
      <c r="AF59" s="113"/>
      <c r="AG59" s="116"/>
      <c r="AH59" s="113"/>
      <c r="AI59" s="116"/>
      <c r="AJ59" s="113"/>
      <c r="AK59" s="116"/>
      <c r="AL59" s="113"/>
      <c r="AM59" s="116"/>
      <c r="AN59" s="113"/>
      <c r="AO59" s="116"/>
      <c r="AP59" s="113"/>
      <c r="AQ59" s="116"/>
      <c r="AR59" s="113"/>
      <c r="AS59" s="116"/>
      <c r="AT59" s="113"/>
      <c r="AU59" s="116"/>
      <c r="AV59" s="107"/>
      <c r="AW59" s="117"/>
    </row>
    <row r="60" spans="1:49" s="9" customFormat="1" ht="15" customHeight="1" x14ac:dyDescent="0.25">
      <c r="A60" s="110" t="s">
        <v>351</v>
      </c>
      <c r="B60" s="130" t="s">
        <v>330</v>
      </c>
      <c r="C60" s="113"/>
      <c r="D60" s="113" t="s">
        <v>137</v>
      </c>
      <c r="E60" s="125"/>
      <c r="F60" s="125"/>
      <c r="G60" s="113" t="s">
        <v>137</v>
      </c>
      <c r="H60" s="113"/>
      <c r="I60" s="116"/>
      <c r="J60" s="113" t="s">
        <v>137</v>
      </c>
      <c r="K60" s="121" t="s">
        <v>137</v>
      </c>
      <c r="L60" s="113"/>
      <c r="M60" s="116"/>
      <c r="N60" s="113" t="s">
        <v>137</v>
      </c>
      <c r="O60" s="121" t="s">
        <v>137</v>
      </c>
      <c r="P60" s="113"/>
      <c r="Q60" s="116"/>
      <c r="R60" s="113" t="s">
        <v>137</v>
      </c>
      <c r="S60" s="121" t="s">
        <v>137</v>
      </c>
      <c r="T60" s="113"/>
      <c r="U60" s="116"/>
      <c r="V60" s="113" t="s">
        <v>137</v>
      </c>
      <c r="W60" s="121" t="s">
        <v>137</v>
      </c>
      <c r="X60" s="113"/>
      <c r="Y60" s="116"/>
      <c r="Z60" s="113" t="s">
        <v>137</v>
      </c>
      <c r="AA60" s="121" t="s">
        <v>137</v>
      </c>
      <c r="AB60" s="113"/>
      <c r="AC60" s="116"/>
      <c r="AD60" s="113" t="s">
        <v>137</v>
      </c>
      <c r="AE60" s="121" t="s">
        <v>137</v>
      </c>
      <c r="AF60" s="113"/>
      <c r="AG60" s="116"/>
      <c r="AH60" s="113" t="s">
        <v>137</v>
      </c>
      <c r="AI60" s="121" t="s">
        <v>137</v>
      </c>
      <c r="AJ60" s="113"/>
      <c r="AK60" s="116"/>
      <c r="AL60" s="113" t="s">
        <v>137</v>
      </c>
      <c r="AM60" s="121" t="s">
        <v>137</v>
      </c>
      <c r="AN60" s="113"/>
      <c r="AO60" s="116"/>
      <c r="AP60" s="113" t="s">
        <v>137</v>
      </c>
      <c r="AQ60" s="121" t="s">
        <v>137</v>
      </c>
      <c r="AR60" s="113"/>
      <c r="AS60" s="116"/>
      <c r="AT60" s="113" t="s">
        <v>137</v>
      </c>
      <c r="AU60" s="121" t="s">
        <v>137</v>
      </c>
      <c r="AV60" s="107"/>
      <c r="AW60" s="113" t="s">
        <v>137</v>
      </c>
    </row>
    <row r="61" spans="1:49" s="9" customFormat="1" ht="29.1" customHeight="1" x14ac:dyDescent="0.25">
      <c r="A61" s="110" t="s">
        <v>352</v>
      </c>
      <c r="B61" s="130" t="s">
        <v>318</v>
      </c>
      <c r="C61" s="113"/>
      <c r="D61" s="113" t="s">
        <v>137</v>
      </c>
      <c r="E61" s="125"/>
      <c r="F61" s="125"/>
      <c r="G61" s="113" t="s">
        <v>137</v>
      </c>
      <c r="H61" s="113"/>
      <c r="I61" s="116"/>
      <c r="J61" s="113" t="s">
        <v>137</v>
      </c>
      <c r="K61" s="121" t="s">
        <v>137</v>
      </c>
      <c r="L61" s="113"/>
      <c r="M61" s="116"/>
      <c r="N61" s="113" t="s">
        <v>137</v>
      </c>
      <c r="O61" s="121" t="s">
        <v>137</v>
      </c>
      <c r="P61" s="113"/>
      <c r="Q61" s="116"/>
      <c r="R61" s="113" t="s">
        <v>137</v>
      </c>
      <c r="S61" s="121" t="s">
        <v>137</v>
      </c>
      <c r="T61" s="113"/>
      <c r="U61" s="116"/>
      <c r="V61" s="113" t="s">
        <v>137</v>
      </c>
      <c r="W61" s="121" t="s">
        <v>137</v>
      </c>
      <c r="X61" s="113"/>
      <c r="Y61" s="116"/>
      <c r="Z61" s="113" t="s">
        <v>137</v>
      </c>
      <c r="AA61" s="121" t="s">
        <v>137</v>
      </c>
      <c r="AB61" s="113"/>
      <c r="AC61" s="116"/>
      <c r="AD61" s="113" t="s">
        <v>137</v>
      </c>
      <c r="AE61" s="121" t="s">
        <v>137</v>
      </c>
      <c r="AF61" s="113"/>
      <c r="AG61" s="116"/>
      <c r="AH61" s="113" t="s">
        <v>137</v>
      </c>
      <c r="AI61" s="121" t="s">
        <v>137</v>
      </c>
      <c r="AJ61" s="113"/>
      <c r="AK61" s="116"/>
      <c r="AL61" s="113" t="s">
        <v>137</v>
      </c>
      <c r="AM61" s="121" t="s">
        <v>137</v>
      </c>
      <c r="AN61" s="113"/>
      <c r="AO61" s="116"/>
      <c r="AP61" s="113" t="s">
        <v>137</v>
      </c>
      <c r="AQ61" s="121" t="s">
        <v>137</v>
      </c>
      <c r="AR61" s="113"/>
      <c r="AS61" s="116"/>
      <c r="AT61" s="113" t="s">
        <v>137</v>
      </c>
      <c r="AU61" s="121" t="s">
        <v>137</v>
      </c>
      <c r="AV61" s="107"/>
      <c r="AW61" s="113" t="s">
        <v>137</v>
      </c>
    </row>
    <row r="62" spans="1:49" s="9" customFormat="1" ht="15" customHeight="1" x14ac:dyDescent="0.25">
      <c r="A62" s="110" t="s">
        <v>353</v>
      </c>
      <c r="B62" s="130" t="s">
        <v>320</v>
      </c>
      <c r="C62" s="113"/>
      <c r="D62" s="113" t="s">
        <v>137</v>
      </c>
      <c r="E62" s="125"/>
      <c r="F62" s="125"/>
      <c r="G62" s="113" t="s">
        <v>137</v>
      </c>
      <c r="H62" s="113"/>
      <c r="I62" s="116"/>
      <c r="J62" s="113" t="s">
        <v>137</v>
      </c>
      <c r="K62" s="121" t="s">
        <v>137</v>
      </c>
      <c r="L62" s="113"/>
      <c r="M62" s="116"/>
      <c r="N62" s="113" t="s">
        <v>137</v>
      </c>
      <c r="O62" s="121" t="s">
        <v>137</v>
      </c>
      <c r="P62" s="113"/>
      <c r="Q62" s="116"/>
      <c r="R62" s="113" t="s">
        <v>137</v>
      </c>
      <c r="S62" s="121" t="s">
        <v>137</v>
      </c>
      <c r="T62" s="113"/>
      <c r="U62" s="116"/>
      <c r="V62" s="113" t="s">
        <v>137</v>
      </c>
      <c r="W62" s="121" t="s">
        <v>137</v>
      </c>
      <c r="X62" s="113"/>
      <c r="Y62" s="116"/>
      <c r="Z62" s="113" t="s">
        <v>137</v>
      </c>
      <c r="AA62" s="121" t="s">
        <v>137</v>
      </c>
      <c r="AB62" s="113"/>
      <c r="AC62" s="116"/>
      <c r="AD62" s="113" t="s">
        <v>137</v>
      </c>
      <c r="AE62" s="121" t="s">
        <v>137</v>
      </c>
      <c r="AF62" s="113"/>
      <c r="AG62" s="116"/>
      <c r="AH62" s="113" t="s">
        <v>137</v>
      </c>
      <c r="AI62" s="121" t="s">
        <v>137</v>
      </c>
      <c r="AJ62" s="113"/>
      <c r="AK62" s="116"/>
      <c r="AL62" s="113" t="s">
        <v>137</v>
      </c>
      <c r="AM62" s="121" t="s">
        <v>137</v>
      </c>
      <c r="AN62" s="113"/>
      <c r="AO62" s="116"/>
      <c r="AP62" s="113" t="s">
        <v>137</v>
      </c>
      <c r="AQ62" s="121" t="s">
        <v>137</v>
      </c>
      <c r="AR62" s="113"/>
      <c r="AS62" s="116"/>
      <c r="AT62" s="113" t="s">
        <v>137</v>
      </c>
      <c r="AU62" s="121" t="s">
        <v>137</v>
      </c>
      <c r="AV62" s="107"/>
      <c r="AW62" s="113" t="s">
        <v>137</v>
      </c>
    </row>
    <row r="63" spans="1:49" s="9" customFormat="1" ht="15" customHeight="1" x14ac:dyDescent="0.25">
      <c r="A63" s="110" t="s">
        <v>354</v>
      </c>
      <c r="B63" s="130" t="s">
        <v>355</v>
      </c>
      <c r="C63" s="113"/>
      <c r="D63" s="113" t="s">
        <v>137</v>
      </c>
      <c r="E63" s="125"/>
      <c r="F63" s="125"/>
      <c r="G63" s="113" t="s">
        <v>137</v>
      </c>
      <c r="H63" s="113"/>
      <c r="I63" s="116"/>
      <c r="J63" s="113" t="s">
        <v>137</v>
      </c>
      <c r="K63" s="121" t="s">
        <v>137</v>
      </c>
      <c r="L63" s="113"/>
      <c r="M63" s="116"/>
      <c r="N63" s="113" t="s">
        <v>137</v>
      </c>
      <c r="O63" s="121" t="s">
        <v>137</v>
      </c>
      <c r="P63" s="113"/>
      <c r="Q63" s="116"/>
      <c r="R63" s="113" t="s">
        <v>137</v>
      </c>
      <c r="S63" s="121" t="s">
        <v>137</v>
      </c>
      <c r="T63" s="113"/>
      <c r="U63" s="116"/>
      <c r="V63" s="113" t="s">
        <v>137</v>
      </c>
      <c r="W63" s="121" t="s">
        <v>137</v>
      </c>
      <c r="X63" s="113"/>
      <c r="Y63" s="116"/>
      <c r="Z63" s="113" t="s">
        <v>137</v>
      </c>
      <c r="AA63" s="121" t="s">
        <v>137</v>
      </c>
      <c r="AB63" s="113"/>
      <c r="AC63" s="116"/>
      <c r="AD63" s="113" t="s">
        <v>137</v>
      </c>
      <c r="AE63" s="121" t="s">
        <v>137</v>
      </c>
      <c r="AF63" s="113"/>
      <c r="AG63" s="116"/>
      <c r="AH63" s="113" t="s">
        <v>137</v>
      </c>
      <c r="AI63" s="121" t="s">
        <v>137</v>
      </c>
      <c r="AJ63" s="113"/>
      <c r="AK63" s="116"/>
      <c r="AL63" s="113" t="s">
        <v>137</v>
      </c>
      <c r="AM63" s="121" t="s">
        <v>137</v>
      </c>
      <c r="AN63" s="113"/>
      <c r="AO63" s="116"/>
      <c r="AP63" s="113" t="s">
        <v>137</v>
      </c>
      <c r="AQ63" s="121" t="s">
        <v>137</v>
      </c>
      <c r="AR63" s="113"/>
      <c r="AS63" s="116"/>
      <c r="AT63" s="113" t="s">
        <v>137</v>
      </c>
      <c r="AU63" s="121" t="s">
        <v>137</v>
      </c>
      <c r="AV63" s="107"/>
      <c r="AW63" s="113" t="s">
        <v>137</v>
      </c>
    </row>
    <row r="64" spans="1:49" s="9" customFormat="1" ht="15" customHeight="1" x14ac:dyDescent="0.25">
      <c r="A64" s="110" t="s">
        <v>356</v>
      </c>
      <c r="B64" s="118" t="s">
        <v>533</v>
      </c>
      <c r="C64" s="113"/>
      <c r="D64" s="113" t="s">
        <v>137</v>
      </c>
      <c r="E64" s="125"/>
      <c r="F64" s="125"/>
      <c r="G64" s="113" t="s">
        <v>137</v>
      </c>
      <c r="H64" s="113"/>
      <c r="I64" s="116"/>
      <c r="J64" s="113" t="s">
        <v>137</v>
      </c>
      <c r="K64" s="121" t="s">
        <v>137</v>
      </c>
      <c r="L64" s="113"/>
      <c r="M64" s="116"/>
      <c r="N64" s="113" t="s">
        <v>137</v>
      </c>
      <c r="O64" s="121" t="s">
        <v>137</v>
      </c>
      <c r="P64" s="113"/>
      <c r="Q64" s="116"/>
      <c r="R64" s="113" t="s">
        <v>137</v>
      </c>
      <c r="S64" s="121" t="s">
        <v>137</v>
      </c>
      <c r="T64" s="113"/>
      <c r="U64" s="116"/>
      <c r="V64" s="113" t="s">
        <v>137</v>
      </c>
      <c r="W64" s="121" t="s">
        <v>137</v>
      </c>
      <c r="X64" s="113"/>
      <c r="Y64" s="116"/>
      <c r="Z64" s="113" t="s">
        <v>137</v>
      </c>
      <c r="AA64" s="121" t="s">
        <v>137</v>
      </c>
      <c r="AB64" s="113"/>
      <c r="AC64" s="116"/>
      <c r="AD64" s="113" t="s">
        <v>137</v>
      </c>
      <c r="AE64" s="121" t="s">
        <v>137</v>
      </c>
      <c r="AF64" s="113"/>
      <c r="AG64" s="116"/>
      <c r="AH64" s="113" t="s">
        <v>137</v>
      </c>
      <c r="AI64" s="121" t="s">
        <v>137</v>
      </c>
      <c r="AJ64" s="113"/>
      <c r="AK64" s="116"/>
      <c r="AL64" s="113" t="s">
        <v>137</v>
      </c>
      <c r="AM64" s="121" t="s">
        <v>137</v>
      </c>
      <c r="AN64" s="113"/>
      <c r="AO64" s="116"/>
      <c r="AP64" s="113" t="s">
        <v>137</v>
      </c>
      <c r="AQ64" s="121" t="s">
        <v>137</v>
      </c>
      <c r="AR64" s="113"/>
      <c r="AS64" s="116"/>
      <c r="AT64" s="113" t="s">
        <v>137</v>
      </c>
      <c r="AU64" s="121" t="s">
        <v>137</v>
      </c>
      <c r="AV64" s="107"/>
      <c r="AW64" s="113" t="s">
        <v>137</v>
      </c>
    </row>
    <row r="65" spans="1:49" ht="11.45" customHeight="1" x14ac:dyDescent="0.25">
      <c r="A65" s="131"/>
      <c r="B65" s="132"/>
      <c r="C65" s="133"/>
      <c r="D65" s="133"/>
      <c r="E65" s="131"/>
      <c r="F65" s="131"/>
      <c r="G65" s="133"/>
      <c r="H65" s="133"/>
      <c r="I65" s="134"/>
      <c r="J65" s="133"/>
      <c r="K65" s="134"/>
      <c r="L65" s="133"/>
      <c r="M65" s="131"/>
      <c r="N65" s="135"/>
      <c r="O65" s="136"/>
      <c r="P65" s="135"/>
      <c r="Q65" s="136"/>
      <c r="R65" s="135"/>
      <c r="S65" s="137"/>
      <c r="T65" s="135"/>
      <c r="U65" s="138"/>
      <c r="V65" s="139"/>
      <c r="W65" s="140"/>
      <c r="X65" s="139"/>
      <c r="Y65" s="140"/>
      <c r="Z65" s="139"/>
      <c r="AA65" s="138"/>
      <c r="AB65" s="139"/>
      <c r="AC65" s="140"/>
      <c r="AD65" s="139"/>
      <c r="AE65" s="138"/>
      <c r="AF65" s="139"/>
      <c r="AG65" s="138"/>
      <c r="AH65" s="139"/>
      <c r="AI65" s="140"/>
      <c r="AJ65" s="139"/>
      <c r="AK65" s="138"/>
      <c r="AL65" s="139"/>
      <c r="AM65" s="138"/>
      <c r="AN65" s="139"/>
      <c r="AO65" s="138"/>
      <c r="AP65" s="139"/>
      <c r="AQ65" s="138"/>
      <c r="AR65" s="139"/>
      <c r="AS65" s="138"/>
      <c r="AT65" s="139"/>
      <c r="AU65" s="138"/>
      <c r="AV65" s="139"/>
      <c r="AW65" s="139"/>
    </row>
  </sheetData>
  <mergeCells count="45">
    <mergeCell ref="AJ20:AM20"/>
    <mergeCell ref="AN20:AQ20"/>
    <mergeCell ref="AR20:AU20"/>
    <mergeCell ref="AV20:AW21"/>
    <mergeCell ref="AF21:AG21"/>
    <mergeCell ref="AH21:AI21"/>
    <mergeCell ref="AJ21:AK21"/>
    <mergeCell ref="AL21:AM21"/>
    <mergeCell ref="AN21:AO21"/>
    <mergeCell ref="AP21:AQ21"/>
    <mergeCell ref="AR21:AS21"/>
    <mergeCell ref="AT21:AU21"/>
    <mergeCell ref="AF20:AI20"/>
    <mergeCell ref="P21:Q21"/>
    <mergeCell ref="P20:S20"/>
    <mergeCell ref="T20:W20"/>
    <mergeCell ref="X20:AA20"/>
    <mergeCell ref="AB20:AE20"/>
    <mergeCell ref="AD21:AE21"/>
    <mergeCell ref="R21:S21"/>
    <mergeCell ref="T21:U21"/>
    <mergeCell ref="V21:W21"/>
    <mergeCell ref="X21:Y21"/>
    <mergeCell ref="Z21:AA21"/>
    <mergeCell ref="AB21:AC21"/>
    <mergeCell ref="A15:L15"/>
    <mergeCell ref="A16:L16"/>
    <mergeCell ref="A18:L18"/>
    <mergeCell ref="A20:A22"/>
    <mergeCell ref="B20:B22"/>
    <mergeCell ref="C20:D21"/>
    <mergeCell ref="E20:F21"/>
    <mergeCell ref="G20:G22"/>
    <mergeCell ref="H20:K20"/>
    <mergeCell ref="L20:O20"/>
    <mergeCell ref="H21:I21"/>
    <mergeCell ref="J21:K21"/>
    <mergeCell ref="L21:M21"/>
    <mergeCell ref="N21:O21"/>
    <mergeCell ref="A13:L13"/>
    <mergeCell ref="A5:L5"/>
    <mergeCell ref="A7:L7"/>
    <mergeCell ref="A9:L9"/>
    <mergeCell ref="A10:L10"/>
    <mergeCell ref="A12:L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28"/>
  <sheetViews>
    <sheetView zoomScale="80" zoomScaleNormal="80" workbookViewId="0">
      <selection activeCell="A9" sqref="A9:L9"/>
    </sheetView>
  </sheetViews>
  <sheetFormatPr defaultColWidth="8.7109375" defaultRowHeight="11.45" customHeight="1" x14ac:dyDescent="0.25"/>
  <cols>
    <col min="1" max="1" width="8.7109375" style="9" customWidth="1"/>
    <col min="2" max="2" width="22.5703125" style="9" customWidth="1"/>
    <col min="3" max="3" width="20.7109375" style="9" customWidth="1"/>
    <col min="4" max="4" width="17.85546875" style="9" customWidth="1"/>
    <col min="5" max="12" width="8.7109375" style="9" customWidth="1"/>
    <col min="13" max="13" width="16.28515625" style="9" customWidth="1"/>
    <col min="14" max="14" width="42.85546875" style="9" customWidth="1"/>
    <col min="15" max="15" width="12.7109375" style="9" customWidth="1"/>
    <col min="16" max="16" width="15.85546875" style="9" customWidth="1"/>
    <col min="17" max="17" width="13.7109375" style="9" customWidth="1"/>
    <col min="18" max="18" width="20.28515625" style="9" customWidth="1"/>
    <col min="19" max="20" width="8.7109375" style="9" customWidth="1"/>
    <col min="21" max="21" width="14.5703125" style="9" customWidth="1"/>
    <col min="22" max="22" width="13.85546875" style="9" customWidth="1"/>
    <col min="23" max="23" width="36.42578125" style="9" customWidth="1"/>
    <col min="24" max="24" width="12.140625" style="9" customWidth="1"/>
    <col min="25" max="25" width="30.28515625" style="9" customWidth="1"/>
    <col min="26" max="26" width="12.42578125" style="9" customWidth="1"/>
    <col min="27" max="27" width="11.7109375" style="9" customWidth="1"/>
    <col min="28" max="28" width="17.140625" style="9" customWidth="1"/>
    <col min="29" max="29" width="24.28515625" style="9" customWidth="1"/>
    <col min="30" max="30" width="13.28515625" style="9" customWidth="1"/>
    <col min="31" max="31" width="21.5703125" style="9" customWidth="1"/>
    <col min="32" max="32" width="8.7109375" style="9" customWidth="1"/>
    <col min="33" max="35" width="13.5703125" style="9" customWidth="1"/>
    <col min="36" max="36" width="11.85546875" style="9" customWidth="1"/>
    <col min="37" max="37" width="14.42578125" style="9" customWidth="1"/>
    <col min="38" max="38" width="19.28515625" style="9" customWidth="1"/>
    <col min="39" max="39" width="14.28515625" style="9" customWidth="1"/>
    <col min="40" max="41" width="8.7109375" style="9" customWidth="1"/>
    <col min="42" max="42" width="13.85546875" style="9" customWidth="1"/>
    <col min="43" max="43" width="12.28515625" style="9" customWidth="1"/>
    <col min="44" max="44" width="17" style="9" customWidth="1"/>
    <col min="45" max="45" width="12.7109375" style="9" customWidth="1"/>
    <col min="46" max="46" width="14.85546875" style="9" customWidth="1"/>
    <col min="47" max="47" width="11.85546875" style="9" customWidth="1"/>
    <col min="48" max="48" width="10.28515625" style="9" customWidth="1"/>
  </cols>
  <sheetData>
    <row r="1" spans="1:12" ht="15.95" customHeight="1" x14ac:dyDescent="0.25">
      <c r="C1" s="1" t="s">
        <v>137</v>
      </c>
      <c r="J1" s="1" t="s">
        <v>0</v>
      </c>
    </row>
    <row r="2" spans="1:12" ht="15.95" customHeight="1" x14ac:dyDescent="0.25">
      <c r="C2" s="1" t="s">
        <v>137</v>
      </c>
      <c r="J2" s="1" t="s">
        <v>1</v>
      </c>
    </row>
    <row r="3" spans="1:12" ht="15.95" customHeight="1" x14ac:dyDescent="0.25">
      <c r="C3" s="1" t="s">
        <v>137</v>
      </c>
      <c r="J3" s="1" t="s">
        <v>2</v>
      </c>
    </row>
    <row r="5" spans="1:12" ht="15.95" customHeight="1" x14ac:dyDescent="0.25">
      <c r="A5" s="158" t="s">
        <v>552</v>
      </c>
      <c r="B5" s="158"/>
      <c r="C5" s="158"/>
      <c r="D5" s="158"/>
      <c r="E5" s="158"/>
      <c r="F5" s="158"/>
      <c r="G5" s="158"/>
      <c r="H5" s="158"/>
      <c r="I5" s="158"/>
      <c r="J5" s="158"/>
      <c r="K5" s="158"/>
      <c r="L5" s="158"/>
    </row>
    <row r="7" spans="1:12" ht="18.95" customHeight="1" x14ac:dyDescent="0.3">
      <c r="A7" s="159" t="s">
        <v>3</v>
      </c>
      <c r="B7" s="159"/>
      <c r="C7" s="159"/>
      <c r="D7" s="159"/>
      <c r="E7" s="159"/>
      <c r="F7" s="159"/>
      <c r="G7" s="159"/>
      <c r="H7" s="159"/>
      <c r="I7" s="159"/>
      <c r="J7" s="159"/>
      <c r="K7" s="159"/>
      <c r="L7" s="159"/>
    </row>
    <row r="9" spans="1:12" ht="15.95" customHeight="1" x14ac:dyDescent="0.25">
      <c r="A9" s="158" t="s">
        <v>554</v>
      </c>
      <c r="B9" s="158"/>
      <c r="C9" s="158"/>
      <c r="D9" s="158"/>
      <c r="E9" s="158"/>
      <c r="F9" s="158"/>
      <c r="G9" s="158"/>
      <c r="H9" s="158"/>
      <c r="I9" s="158"/>
      <c r="J9" s="158"/>
      <c r="K9" s="158"/>
      <c r="L9" s="158"/>
    </row>
    <row r="10" spans="1:12" ht="15.95" customHeight="1" x14ac:dyDescent="0.25">
      <c r="A10" s="156" t="s">
        <v>4</v>
      </c>
      <c r="B10" s="156"/>
      <c r="C10" s="156"/>
      <c r="D10" s="156"/>
      <c r="E10" s="156"/>
      <c r="F10" s="156"/>
      <c r="G10" s="156"/>
      <c r="H10" s="156"/>
      <c r="I10" s="156"/>
      <c r="J10" s="156"/>
      <c r="K10" s="156"/>
      <c r="L10" s="156"/>
    </row>
    <row r="12" spans="1:12" ht="15.95" customHeight="1" x14ac:dyDescent="0.25">
      <c r="A12" s="158" t="s">
        <v>481</v>
      </c>
      <c r="B12" s="158"/>
      <c r="C12" s="158"/>
      <c r="D12" s="158"/>
      <c r="E12" s="158"/>
      <c r="F12" s="158"/>
      <c r="G12" s="158"/>
      <c r="H12" s="158"/>
      <c r="I12" s="158"/>
      <c r="J12" s="158"/>
      <c r="K12" s="158"/>
      <c r="L12" s="158"/>
    </row>
    <row r="13" spans="1:12" ht="15.95" customHeight="1" x14ac:dyDescent="0.25">
      <c r="A13" s="156" t="s">
        <v>5</v>
      </c>
      <c r="B13" s="156"/>
      <c r="C13" s="156"/>
      <c r="D13" s="156"/>
      <c r="E13" s="156"/>
      <c r="F13" s="156"/>
      <c r="G13" s="156"/>
      <c r="H13" s="156"/>
      <c r="I13" s="156"/>
      <c r="J13" s="156"/>
      <c r="K13" s="156"/>
      <c r="L13" s="156"/>
    </row>
    <row r="15" spans="1:12" ht="15.95" customHeight="1" x14ac:dyDescent="0.25">
      <c r="A15" s="155" t="s">
        <v>485</v>
      </c>
      <c r="B15" s="155"/>
      <c r="C15" s="155"/>
      <c r="D15" s="155"/>
      <c r="E15" s="155"/>
      <c r="F15" s="155"/>
      <c r="G15" s="155"/>
      <c r="H15" s="155"/>
      <c r="I15" s="155"/>
      <c r="J15" s="155"/>
      <c r="K15" s="155"/>
      <c r="L15" s="155"/>
    </row>
    <row r="16" spans="1:12" ht="15.95" customHeight="1" x14ac:dyDescent="0.25">
      <c r="A16" s="156" t="s">
        <v>6</v>
      </c>
      <c r="B16" s="156"/>
      <c r="C16" s="156"/>
      <c r="D16" s="156"/>
      <c r="E16" s="156"/>
      <c r="F16" s="156"/>
      <c r="G16" s="156"/>
      <c r="H16" s="156"/>
      <c r="I16" s="156"/>
      <c r="J16" s="156"/>
      <c r="K16" s="156"/>
      <c r="L16" s="156"/>
    </row>
    <row r="18" spans="1:50" ht="18.95" customHeight="1" x14ac:dyDescent="0.3">
      <c r="A18" s="161" t="s">
        <v>357</v>
      </c>
      <c r="B18" s="161"/>
      <c r="C18" s="161"/>
      <c r="D18" s="161"/>
      <c r="E18" s="161"/>
      <c r="F18" s="161"/>
      <c r="G18" s="161"/>
      <c r="H18" s="161"/>
      <c r="I18" s="161"/>
      <c r="J18" s="161"/>
      <c r="K18" s="161"/>
      <c r="L18" s="161"/>
      <c r="M18" s="161"/>
      <c r="N18" s="161"/>
      <c r="O18" s="161"/>
      <c r="P18" s="161"/>
      <c r="Q18" s="161"/>
      <c r="R18" s="161"/>
      <c r="S18" s="161"/>
      <c r="T18" s="161"/>
      <c r="U18" s="161"/>
      <c r="V18" s="161"/>
      <c r="W18" s="161"/>
      <c r="X18" s="161"/>
      <c r="Y18" s="161"/>
    </row>
    <row r="20" spans="1:50" s="30" customFormat="1" ht="48" customHeight="1" x14ac:dyDescent="0.25">
      <c r="A20" s="232" t="s">
        <v>358</v>
      </c>
      <c r="B20" s="232" t="s">
        <v>359</v>
      </c>
      <c r="C20" s="232" t="s">
        <v>360</v>
      </c>
      <c r="D20" s="232" t="s">
        <v>361</v>
      </c>
      <c r="E20" s="232" t="s">
        <v>362</v>
      </c>
      <c r="F20" s="232"/>
      <c r="G20" s="232"/>
      <c r="H20" s="232"/>
      <c r="I20" s="232"/>
      <c r="J20" s="232"/>
      <c r="K20" s="232"/>
      <c r="L20" s="232"/>
      <c r="M20" s="232" t="s">
        <v>363</v>
      </c>
      <c r="N20" s="232" t="s">
        <v>364</v>
      </c>
      <c r="O20" s="232" t="s">
        <v>365</v>
      </c>
      <c r="P20" s="232" t="s">
        <v>366</v>
      </c>
      <c r="Q20" s="232" t="s">
        <v>367</v>
      </c>
      <c r="R20" s="232" t="s">
        <v>368</v>
      </c>
      <c r="S20" s="232" t="s">
        <v>369</v>
      </c>
      <c r="T20" s="232"/>
      <c r="U20" s="232" t="s">
        <v>370</v>
      </c>
      <c r="V20" s="232" t="s">
        <v>371</v>
      </c>
      <c r="W20" s="232" t="s">
        <v>372</v>
      </c>
      <c r="X20" s="232" t="s">
        <v>373</v>
      </c>
      <c r="Y20" s="232" t="s">
        <v>374</v>
      </c>
      <c r="Z20" s="232" t="s">
        <v>375</v>
      </c>
      <c r="AA20" s="232" t="s">
        <v>376</v>
      </c>
      <c r="AB20" s="232" t="s">
        <v>377</v>
      </c>
      <c r="AC20" s="232" t="s">
        <v>378</v>
      </c>
      <c r="AD20" s="232" t="s">
        <v>379</v>
      </c>
      <c r="AE20" s="232" t="s">
        <v>380</v>
      </c>
      <c r="AF20" s="232" t="s">
        <v>381</v>
      </c>
      <c r="AG20" s="232"/>
      <c r="AH20" s="232"/>
      <c r="AI20" s="232"/>
      <c r="AJ20" s="232"/>
      <c r="AK20" s="232"/>
      <c r="AL20" s="232" t="s">
        <v>382</v>
      </c>
      <c r="AM20" s="232"/>
      <c r="AN20" s="232"/>
      <c r="AO20" s="232"/>
      <c r="AP20" s="232" t="s">
        <v>383</v>
      </c>
      <c r="AQ20" s="232"/>
      <c r="AR20" s="232" t="s">
        <v>384</v>
      </c>
      <c r="AS20" s="232" t="s">
        <v>385</v>
      </c>
      <c r="AT20" s="232" t="s">
        <v>386</v>
      </c>
      <c r="AU20" s="232" t="s">
        <v>387</v>
      </c>
      <c r="AV20" s="232" t="s">
        <v>388</v>
      </c>
    </row>
    <row r="21" spans="1:50" s="30" customFormat="1" ht="78.95" customHeight="1" x14ac:dyDescent="0.25">
      <c r="A21" s="232"/>
      <c r="B21" s="232"/>
      <c r="C21" s="232"/>
      <c r="D21" s="232"/>
      <c r="E21" s="232" t="s">
        <v>389</v>
      </c>
      <c r="F21" s="232" t="s">
        <v>341</v>
      </c>
      <c r="G21" s="232" t="s">
        <v>343</v>
      </c>
      <c r="H21" s="232" t="s">
        <v>345</v>
      </c>
      <c r="I21" s="232" t="s">
        <v>390</v>
      </c>
      <c r="J21" s="232" t="s">
        <v>391</v>
      </c>
      <c r="K21" s="232" t="s">
        <v>392</v>
      </c>
      <c r="L21" s="232" t="s">
        <v>148</v>
      </c>
      <c r="M21" s="232"/>
      <c r="N21" s="232"/>
      <c r="O21" s="232"/>
      <c r="P21" s="232"/>
      <c r="Q21" s="232"/>
      <c r="R21" s="232"/>
      <c r="S21" s="232" t="s">
        <v>224</v>
      </c>
      <c r="T21" s="232" t="s">
        <v>393</v>
      </c>
      <c r="U21" s="232"/>
      <c r="V21" s="232"/>
      <c r="W21" s="232"/>
      <c r="X21" s="232"/>
      <c r="Y21" s="232"/>
      <c r="Z21" s="232"/>
      <c r="AA21" s="232"/>
      <c r="AB21" s="232"/>
      <c r="AC21" s="232"/>
      <c r="AD21" s="232"/>
      <c r="AE21" s="232"/>
      <c r="AF21" s="232" t="s">
        <v>394</v>
      </c>
      <c r="AG21" s="232"/>
      <c r="AH21" s="232" t="s">
        <v>395</v>
      </c>
      <c r="AI21" s="232"/>
      <c r="AJ21" s="232" t="s">
        <v>396</v>
      </c>
      <c r="AK21" s="232" t="s">
        <v>397</v>
      </c>
      <c r="AL21" s="232" t="s">
        <v>398</v>
      </c>
      <c r="AM21" s="232" t="s">
        <v>399</v>
      </c>
      <c r="AN21" s="232" t="s">
        <v>400</v>
      </c>
      <c r="AO21" s="232" t="s">
        <v>401</v>
      </c>
      <c r="AP21" s="232" t="s">
        <v>402</v>
      </c>
      <c r="AQ21" s="232" t="s">
        <v>393</v>
      </c>
      <c r="AR21" s="232"/>
      <c r="AS21" s="232"/>
      <c r="AT21" s="232"/>
      <c r="AU21" s="232"/>
      <c r="AV21" s="232"/>
    </row>
    <row r="22" spans="1:50" s="30" customFormat="1" ht="48" customHeight="1" x14ac:dyDescent="0.25">
      <c r="A22" s="232"/>
      <c r="B22" s="232"/>
      <c r="C22" s="232"/>
      <c r="D22" s="232"/>
      <c r="E22" s="232"/>
      <c r="F22" s="232"/>
      <c r="G22" s="232"/>
      <c r="H22" s="232"/>
      <c r="I22" s="232"/>
      <c r="J22" s="232"/>
      <c r="K22" s="232"/>
      <c r="L22" s="232"/>
      <c r="M22" s="232"/>
      <c r="N22" s="232"/>
      <c r="O22" s="232"/>
      <c r="P22" s="232"/>
      <c r="Q22" s="232"/>
      <c r="R22" s="232"/>
      <c r="S22" s="232"/>
      <c r="T22" s="232"/>
      <c r="U22" s="232"/>
      <c r="V22" s="232"/>
      <c r="W22" s="232"/>
      <c r="X22" s="232"/>
      <c r="Y22" s="232"/>
      <c r="Z22" s="232"/>
      <c r="AA22" s="232"/>
      <c r="AB22" s="232"/>
      <c r="AC22" s="232"/>
      <c r="AD22" s="232"/>
      <c r="AE22" s="232"/>
      <c r="AF22" s="31" t="s">
        <v>403</v>
      </c>
      <c r="AG22" s="31" t="s">
        <v>404</v>
      </c>
      <c r="AH22" s="31" t="s">
        <v>224</v>
      </c>
      <c r="AI22" s="31" t="s">
        <v>393</v>
      </c>
      <c r="AJ22" s="232"/>
      <c r="AK22" s="232"/>
      <c r="AL22" s="232"/>
      <c r="AM22" s="232"/>
      <c r="AN22" s="232"/>
      <c r="AO22" s="232"/>
      <c r="AP22" s="232"/>
      <c r="AQ22" s="232"/>
      <c r="AR22" s="232"/>
      <c r="AS22" s="232"/>
      <c r="AT22" s="232"/>
      <c r="AU22" s="232"/>
      <c r="AV22" s="232"/>
    </row>
    <row r="23" spans="1:50" s="30" customFormat="1" ht="15.95" customHeight="1" x14ac:dyDescent="0.25">
      <c r="A23" s="32">
        <v>1</v>
      </c>
      <c r="B23" s="32">
        <v>2</v>
      </c>
      <c r="C23" s="32">
        <v>4</v>
      </c>
      <c r="D23" s="32">
        <v>5</v>
      </c>
      <c r="E23" s="32">
        <v>6</v>
      </c>
      <c r="F23" s="32">
        <v>7</v>
      </c>
      <c r="G23" s="32">
        <v>8</v>
      </c>
      <c r="H23" s="32">
        <v>9</v>
      </c>
      <c r="I23" s="32">
        <v>10</v>
      </c>
      <c r="J23" s="32">
        <v>11</v>
      </c>
      <c r="K23" s="32">
        <v>12</v>
      </c>
      <c r="L23" s="32">
        <v>13</v>
      </c>
      <c r="M23" s="32">
        <v>14</v>
      </c>
      <c r="N23" s="32">
        <v>15</v>
      </c>
      <c r="O23" s="32">
        <v>16</v>
      </c>
      <c r="P23" s="32">
        <v>17</v>
      </c>
      <c r="Q23" s="32">
        <v>18</v>
      </c>
      <c r="R23" s="32">
        <v>19</v>
      </c>
      <c r="S23" s="32">
        <v>20</v>
      </c>
      <c r="T23" s="32">
        <v>21</v>
      </c>
      <c r="U23" s="32">
        <v>22</v>
      </c>
      <c r="V23" s="32">
        <v>23</v>
      </c>
      <c r="W23" s="32">
        <v>24</v>
      </c>
      <c r="X23" s="32">
        <v>25</v>
      </c>
      <c r="Y23" s="32">
        <v>26</v>
      </c>
      <c r="Z23" s="32">
        <v>27</v>
      </c>
      <c r="AA23" s="32">
        <v>28</v>
      </c>
      <c r="AB23" s="32">
        <v>29</v>
      </c>
      <c r="AC23" s="32">
        <v>30</v>
      </c>
      <c r="AD23" s="32">
        <v>31</v>
      </c>
      <c r="AE23" s="32">
        <v>32</v>
      </c>
      <c r="AF23" s="32">
        <v>33</v>
      </c>
      <c r="AG23" s="32">
        <v>34</v>
      </c>
      <c r="AH23" s="32">
        <v>35</v>
      </c>
      <c r="AI23" s="32">
        <v>36</v>
      </c>
      <c r="AJ23" s="32">
        <v>37</v>
      </c>
      <c r="AK23" s="32">
        <v>38</v>
      </c>
      <c r="AL23" s="32">
        <v>39</v>
      </c>
      <c r="AM23" s="32">
        <v>40</v>
      </c>
      <c r="AN23" s="32">
        <v>41</v>
      </c>
      <c r="AO23" s="32">
        <v>42</v>
      </c>
      <c r="AP23" s="32">
        <v>43</v>
      </c>
      <c r="AQ23" s="32">
        <v>44</v>
      </c>
      <c r="AR23" s="32">
        <v>45</v>
      </c>
      <c r="AS23" s="32">
        <v>46</v>
      </c>
      <c r="AT23" s="32">
        <v>47</v>
      </c>
      <c r="AU23" s="32">
        <v>48</v>
      </c>
      <c r="AV23" s="32">
        <v>49</v>
      </c>
    </row>
    <row r="24" spans="1:50" s="30" customFormat="1" ht="55.5" customHeight="1" x14ac:dyDescent="0.25">
      <c r="A24" s="224">
        <v>1</v>
      </c>
      <c r="B24" s="228" t="s">
        <v>556</v>
      </c>
      <c r="C24" s="224" t="s">
        <v>451</v>
      </c>
      <c r="D24" s="231">
        <v>41974</v>
      </c>
      <c r="E24" s="226"/>
      <c r="F24" s="226"/>
      <c r="G24" s="226"/>
      <c r="H24" s="226"/>
      <c r="I24" s="226"/>
      <c r="J24" s="226"/>
      <c r="K24" s="226"/>
      <c r="L24" s="226" t="s">
        <v>452</v>
      </c>
      <c r="M24" s="224" t="s">
        <v>453</v>
      </c>
      <c r="N24" s="224" t="s">
        <v>454</v>
      </c>
      <c r="O24" s="201" t="s">
        <v>455</v>
      </c>
      <c r="P24" s="218">
        <v>10170.029</v>
      </c>
      <c r="Q24" s="201" t="s">
        <v>456</v>
      </c>
      <c r="R24" s="221">
        <v>9407.277</v>
      </c>
      <c r="S24" s="201" t="s">
        <v>405</v>
      </c>
      <c r="T24" s="201" t="s">
        <v>405</v>
      </c>
      <c r="U24" s="201">
        <v>9</v>
      </c>
      <c r="V24" s="215">
        <v>4</v>
      </c>
      <c r="W24" s="45" t="s">
        <v>457</v>
      </c>
      <c r="X24" s="47">
        <v>7503.9849999999997</v>
      </c>
      <c r="Y24" s="45" t="s">
        <v>457</v>
      </c>
      <c r="Z24" s="204">
        <v>1</v>
      </c>
      <c r="AA24" s="48"/>
      <c r="AB24" s="208">
        <v>8217.2530000000006</v>
      </c>
      <c r="AC24" s="214" t="s">
        <v>458</v>
      </c>
      <c r="AD24" s="208">
        <v>9696.3590000000004</v>
      </c>
      <c r="AE24" s="211">
        <v>9696.3590000000004</v>
      </c>
      <c r="AF24" s="214">
        <v>40456</v>
      </c>
      <c r="AG24" s="214" t="s">
        <v>406</v>
      </c>
      <c r="AH24" s="199">
        <v>41767</v>
      </c>
      <c r="AI24" s="199">
        <v>41767</v>
      </c>
      <c r="AJ24" s="199">
        <v>41788</v>
      </c>
      <c r="AK24" s="199">
        <v>41807</v>
      </c>
      <c r="AL24" s="201"/>
      <c r="AM24" s="204"/>
      <c r="AN24" s="204"/>
      <c r="AO24" s="204"/>
      <c r="AP24" s="207">
        <f>AK24+20</f>
        <v>41827</v>
      </c>
      <c r="AQ24" s="199">
        <v>41813</v>
      </c>
      <c r="AR24" s="199">
        <v>41832</v>
      </c>
      <c r="AS24" s="199">
        <v>41813</v>
      </c>
      <c r="AT24" s="199">
        <v>41973</v>
      </c>
      <c r="AU24" s="201"/>
      <c r="AV24" s="202"/>
      <c r="AW24" s="33"/>
      <c r="AX24" s="33"/>
    </row>
    <row r="25" spans="1:50" ht="24.75" customHeight="1" x14ac:dyDescent="0.25">
      <c r="A25" s="225"/>
      <c r="B25" s="229"/>
      <c r="C25" s="225"/>
      <c r="D25" s="225"/>
      <c r="E25" s="227"/>
      <c r="F25" s="227"/>
      <c r="G25" s="227"/>
      <c r="H25" s="227"/>
      <c r="I25" s="227"/>
      <c r="J25" s="227"/>
      <c r="K25" s="227"/>
      <c r="L25" s="227"/>
      <c r="M25" s="225"/>
      <c r="N25" s="225"/>
      <c r="O25" s="200"/>
      <c r="P25" s="219"/>
      <c r="Q25" s="200"/>
      <c r="R25" s="222"/>
      <c r="S25" s="200"/>
      <c r="T25" s="200"/>
      <c r="U25" s="200"/>
      <c r="V25" s="205"/>
      <c r="W25" s="49" t="s">
        <v>458</v>
      </c>
      <c r="X25" s="50">
        <v>8892.3700000000008</v>
      </c>
      <c r="Y25" s="46"/>
      <c r="Z25" s="205"/>
      <c r="AA25" s="51">
        <v>8217.2530000000006</v>
      </c>
      <c r="AB25" s="216"/>
      <c r="AC25" s="200"/>
      <c r="AD25" s="209"/>
      <c r="AE25" s="212"/>
      <c r="AF25" s="200"/>
      <c r="AG25" s="200"/>
      <c r="AH25" s="200"/>
      <c r="AI25" s="200"/>
      <c r="AJ25" s="200"/>
      <c r="AK25" s="200"/>
      <c r="AL25" s="200"/>
      <c r="AM25" s="205"/>
      <c r="AN25" s="205"/>
      <c r="AO25" s="205"/>
      <c r="AP25" s="200"/>
      <c r="AQ25" s="200"/>
      <c r="AR25" s="200"/>
      <c r="AS25" s="200"/>
      <c r="AT25" s="200"/>
      <c r="AU25" s="200"/>
      <c r="AV25" s="203"/>
      <c r="AW25" s="34"/>
      <c r="AX25" s="34"/>
    </row>
    <row r="26" spans="1:50" ht="22.5" customHeight="1" x14ac:dyDescent="0.25">
      <c r="A26" s="225"/>
      <c r="B26" s="229"/>
      <c r="C26" s="225"/>
      <c r="D26" s="225"/>
      <c r="E26" s="227"/>
      <c r="F26" s="227"/>
      <c r="G26" s="227"/>
      <c r="H26" s="227"/>
      <c r="I26" s="227"/>
      <c r="J26" s="227"/>
      <c r="K26" s="227"/>
      <c r="L26" s="227"/>
      <c r="M26" s="225"/>
      <c r="N26" s="225"/>
      <c r="O26" s="200"/>
      <c r="P26" s="219"/>
      <c r="Q26" s="200"/>
      <c r="R26" s="222"/>
      <c r="S26" s="200"/>
      <c r="T26" s="200"/>
      <c r="U26" s="200"/>
      <c r="V26" s="205"/>
      <c r="W26" s="49" t="s">
        <v>459</v>
      </c>
      <c r="X26" s="50">
        <v>9105.0840000000007</v>
      </c>
      <c r="Y26" s="52" t="s">
        <v>459</v>
      </c>
      <c r="Z26" s="205"/>
      <c r="AA26" s="51"/>
      <c r="AB26" s="216"/>
      <c r="AC26" s="200"/>
      <c r="AD26" s="209"/>
      <c r="AE26" s="212"/>
      <c r="AF26" s="200"/>
      <c r="AG26" s="200"/>
      <c r="AH26" s="200"/>
      <c r="AI26" s="200"/>
      <c r="AJ26" s="200"/>
      <c r="AK26" s="200"/>
      <c r="AL26" s="200"/>
      <c r="AM26" s="205"/>
      <c r="AN26" s="205"/>
      <c r="AO26" s="205"/>
      <c r="AP26" s="200"/>
      <c r="AQ26" s="200"/>
      <c r="AR26" s="200"/>
      <c r="AS26" s="200"/>
      <c r="AT26" s="200"/>
      <c r="AU26" s="200"/>
      <c r="AV26" s="203"/>
      <c r="AW26" s="34"/>
      <c r="AX26" s="34"/>
    </row>
    <row r="27" spans="1:50" ht="35.25" customHeight="1" x14ac:dyDescent="0.25">
      <c r="A27" s="225"/>
      <c r="B27" s="230"/>
      <c r="C27" s="225"/>
      <c r="D27" s="225"/>
      <c r="E27" s="227"/>
      <c r="F27" s="227"/>
      <c r="G27" s="227"/>
      <c r="H27" s="227"/>
      <c r="I27" s="227"/>
      <c r="J27" s="227"/>
      <c r="K27" s="227"/>
      <c r="L27" s="227"/>
      <c r="M27" s="225"/>
      <c r="N27" s="225"/>
      <c r="O27" s="200"/>
      <c r="P27" s="220"/>
      <c r="Q27" s="200"/>
      <c r="R27" s="223"/>
      <c r="S27" s="200"/>
      <c r="T27" s="200"/>
      <c r="U27" s="200"/>
      <c r="V27" s="206"/>
      <c r="W27" s="49" t="s">
        <v>460</v>
      </c>
      <c r="X27" s="50">
        <v>9177.1569999999992</v>
      </c>
      <c r="Y27" s="52"/>
      <c r="Z27" s="206"/>
      <c r="AA27" s="51">
        <v>8271.1849999999995</v>
      </c>
      <c r="AB27" s="217"/>
      <c r="AC27" s="200"/>
      <c r="AD27" s="210"/>
      <c r="AE27" s="213"/>
      <c r="AF27" s="200"/>
      <c r="AG27" s="200"/>
      <c r="AH27" s="200"/>
      <c r="AI27" s="200"/>
      <c r="AJ27" s="200"/>
      <c r="AK27" s="200"/>
      <c r="AL27" s="200"/>
      <c r="AM27" s="206"/>
      <c r="AN27" s="206"/>
      <c r="AO27" s="206"/>
      <c r="AP27" s="200"/>
      <c r="AQ27" s="200"/>
      <c r="AR27" s="200"/>
      <c r="AS27" s="200"/>
      <c r="AT27" s="200"/>
      <c r="AU27" s="200"/>
      <c r="AV27" s="203"/>
      <c r="AW27" s="34"/>
      <c r="AX27" s="34"/>
    </row>
    <row r="28" spans="1:50" s="97" customFormat="1" ht="153.75" customHeight="1" x14ac:dyDescent="0.25">
      <c r="A28" s="90"/>
      <c r="B28" s="90" t="s">
        <v>557</v>
      </c>
      <c r="C28" s="90" t="s">
        <v>492</v>
      </c>
      <c r="D28" s="90" t="s">
        <v>493</v>
      </c>
      <c r="E28" s="90"/>
      <c r="F28" s="90"/>
      <c r="G28" s="90"/>
      <c r="H28" s="90"/>
      <c r="I28" s="91">
        <v>55.65</v>
      </c>
      <c r="J28" s="90"/>
      <c r="K28" s="90"/>
      <c r="L28" s="90"/>
      <c r="M28" s="90" t="s">
        <v>494</v>
      </c>
      <c r="N28" s="90" t="s">
        <v>558</v>
      </c>
      <c r="O28" s="90" t="s">
        <v>495</v>
      </c>
      <c r="P28" s="92" t="s">
        <v>496</v>
      </c>
      <c r="Q28" s="90" t="s">
        <v>497</v>
      </c>
      <c r="R28" s="92" t="s">
        <v>496</v>
      </c>
      <c r="S28" s="90" t="s">
        <v>405</v>
      </c>
      <c r="T28" s="90" t="s">
        <v>498</v>
      </c>
      <c r="U28" s="93">
        <v>15</v>
      </c>
      <c r="V28" s="93">
        <v>1</v>
      </c>
      <c r="W28" s="90" t="s">
        <v>499</v>
      </c>
      <c r="X28" s="94" t="s">
        <v>500</v>
      </c>
      <c r="Y28" s="90"/>
      <c r="Z28" s="93">
        <v>1</v>
      </c>
      <c r="AA28" s="90">
        <v>7510</v>
      </c>
      <c r="AB28" s="94">
        <v>7510</v>
      </c>
      <c r="AC28" s="90" t="s">
        <v>499</v>
      </c>
      <c r="AD28" s="95">
        <v>8861.7999999999993</v>
      </c>
      <c r="AE28" s="95">
        <v>8861.7999999999993</v>
      </c>
      <c r="AF28" s="93">
        <v>917663</v>
      </c>
      <c r="AG28" s="90" t="s">
        <v>406</v>
      </c>
      <c r="AH28" s="96">
        <v>43069</v>
      </c>
      <c r="AI28" s="96">
        <v>43046</v>
      </c>
      <c r="AJ28" s="90" t="s">
        <v>501</v>
      </c>
      <c r="AK28" s="90" t="s">
        <v>502</v>
      </c>
      <c r="AL28" s="90" t="s">
        <v>503</v>
      </c>
      <c r="AM28" s="198" t="s">
        <v>504</v>
      </c>
      <c r="AN28" s="198"/>
      <c r="AO28" s="198"/>
      <c r="AP28" s="90" t="s">
        <v>505</v>
      </c>
      <c r="AQ28" s="90" t="s">
        <v>506</v>
      </c>
      <c r="AR28" s="90" t="s">
        <v>507</v>
      </c>
      <c r="AS28" s="90"/>
      <c r="AT28" s="90"/>
      <c r="AU28" s="90"/>
      <c r="AV28" s="90"/>
    </row>
  </sheetData>
  <mergeCells count="105">
    <mergeCell ref="F21:F22"/>
    <mergeCell ref="G21:G22"/>
    <mergeCell ref="H21:H22"/>
    <mergeCell ref="I21:I22"/>
    <mergeCell ref="Z20:Z22"/>
    <mergeCell ref="AA20:AA22"/>
    <mergeCell ref="AU20:AU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F21:AG21"/>
    <mergeCell ref="AH21:AI21"/>
    <mergeCell ref="AN21:AN22"/>
    <mergeCell ref="AO21:AO22"/>
    <mergeCell ref="AT20:AT22"/>
    <mergeCell ref="AP21:AP22"/>
    <mergeCell ref="AQ21:AQ22"/>
    <mergeCell ref="J21:J22"/>
    <mergeCell ref="V20:V22"/>
    <mergeCell ref="W20:W22"/>
    <mergeCell ref="X20:X22"/>
    <mergeCell ref="Y20:Y22"/>
    <mergeCell ref="S20:T20"/>
    <mergeCell ref="K21:K22"/>
    <mergeCell ref="L21:L22"/>
    <mergeCell ref="S21:S22"/>
    <mergeCell ref="T21:T22"/>
    <mergeCell ref="U20:U22"/>
    <mergeCell ref="O20:O22"/>
    <mergeCell ref="P20:P22"/>
    <mergeCell ref="Q20:Q22"/>
    <mergeCell ref="R20:R22"/>
    <mergeCell ref="A24:A27"/>
    <mergeCell ref="B24:B27"/>
    <mergeCell ref="C24:C27"/>
    <mergeCell ref="D24:D27"/>
    <mergeCell ref="E24:E27"/>
    <mergeCell ref="E21:E22"/>
    <mergeCell ref="A13:L13"/>
    <mergeCell ref="A5:L5"/>
    <mergeCell ref="A7:L7"/>
    <mergeCell ref="A9:L9"/>
    <mergeCell ref="A10:L10"/>
    <mergeCell ref="A12:L12"/>
    <mergeCell ref="K24:K27"/>
    <mergeCell ref="L24:L27"/>
    <mergeCell ref="A15:L15"/>
    <mergeCell ref="A16:L16"/>
    <mergeCell ref="A18:Y18"/>
    <mergeCell ref="A20:A22"/>
    <mergeCell ref="B20:B22"/>
    <mergeCell ref="C20:C22"/>
    <mergeCell ref="D20:D22"/>
    <mergeCell ref="E20:L20"/>
    <mergeCell ref="M20:M22"/>
    <mergeCell ref="N20:N22"/>
    <mergeCell ref="M24:M27"/>
    <mergeCell ref="N24:N27"/>
    <mergeCell ref="O24:O27"/>
    <mergeCell ref="F24:F27"/>
    <mergeCell ref="G24:G27"/>
    <mergeCell ref="H24:H27"/>
    <mergeCell ref="I24:I27"/>
    <mergeCell ref="J24:J27"/>
    <mergeCell ref="U24:U27"/>
    <mergeCell ref="V24:V27"/>
    <mergeCell ref="Z24:Z27"/>
    <mergeCell ref="AB24:AB27"/>
    <mergeCell ref="AC24:AC27"/>
    <mergeCell ref="P24:P27"/>
    <mergeCell ref="Q24:Q27"/>
    <mergeCell ref="R24:R27"/>
    <mergeCell ref="S24:S27"/>
    <mergeCell ref="T24:T27"/>
    <mergeCell ref="AI24:AI27"/>
    <mergeCell ref="AJ24:AJ27"/>
    <mergeCell ref="AK24:AK27"/>
    <mergeCell ref="AL24:AL27"/>
    <mergeCell ref="AM24:AM27"/>
    <mergeCell ref="AD24:AD27"/>
    <mergeCell ref="AE24:AE27"/>
    <mergeCell ref="AF24:AF27"/>
    <mergeCell ref="AG24:AG27"/>
    <mergeCell ref="AH24:AH27"/>
    <mergeCell ref="AM28:AO28"/>
    <mergeCell ref="AS24:AS27"/>
    <mergeCell ref="AT24:AT27"/>
    <mergeCell ref="AU24:AU27"/>
    <mergeCell ref="AV24:AV27"/>
    <mergeCell ref="AN24:AN27"/>
    <mergeCell ref="AO24:AO27"/>
    <mergeCell ref="AP24:AP27"/>
    <mergeCell ref="AQ24:AQ27"/>
    <mergeCell ref="AR24:AR27"/>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7"/>
  <sheetViews>
    <sheetView tabSelected="1" topLeftCell="A37" workbookViewId="0">
      <selection activeCell="G56" sqref="G56:L56"/>
    </sheetView>
  </sheetViews>
  <sheetFormatPr defaultColWidth="8.7109375" defaultRowHeight="11.45" customHeight="1" x14ac:dyDescent="0.25"/>
  <cols>
    <col min="1" max="5" width="8.7109375" style="9" customWidth="1"/>
    <col min="6" max="6" width="23.28515625" style="9" customWidth="1"/>
    <col min="7" max="11" width="8.7109375" style="9" customWidth="1"/>
    <col min="12" max="12" width="24" style="9" customWidth="1"/>
    <col min="13" max="27" width="8.7109375" style="9" customWidth="1"/>
  </cols>
  <sheetData>
    <row r="1" spans="1:12" ht="15.95" customHeight="1" x14ac:dyDescent="0.25">
      <c r="C1" s="1" t="s">
        <v>137</v>
      </c>
      <c r="J1" s="1" t="s">
        <v>0</v>
      </c>
    </row>
    <row r="2" spans="1:12" ht="15.95" customHeight="1" x14ac:dyDescent="0.25">
      <c r="C2" s="1" t="s">
        <v>137</v>
      </c>
      <c r="J2" s="1" t="s">
        <v>1</v>
      </c>
    </row>
    <row r="3" spans="1:12" ht="15.95" customHeight="1" x14ac:dyDescent="0.25">
      <c r="C3" s="1" t="s">
        <v>137</v>
      </c>
      <c r="J3" s="1" t="s">
        <v>2</v>
      </c>
    </row>
    <row r="5" spans="1:12" ht="15.95" customHeight="1" x14ac:dyDescent="0.25">
      <c r="A5" s="158" t="s">
        <v>552</v>
      </c>
      <c r="B5" s="158"/>
      <c r="C5" s="158"/>
      <c r="D5" s="158"/>
      <c r="E5" s="158"/>
      <c r="F5" s="158"/>
      <c r="G5" s="158"/>
      <c r="H5" s="158"/>
      <c r="I5" s="158"/>
      <c r="J5" s="158"/>
      <c r="K5" s="158"/>
      <c r="L5" s="158"/>
    </row>
    <row r="7" spans="1:12" ht="18.95" customHeight="1" x14ac:dyDescent="0.3">
      <c r="A7" s="159" t="s">
        <v>3</v>
      </c>
      <c r="B7" s="159"/>
      <c r="C7" s="159"/>
      <c r="D7" s="159"/>
      <c r="E7" s="159"/>
      <c r="F7" s="159"/>
      <c r="G7" s="159"/>
      <c r="H7" s="159"/>
      <c r="I7" s="159"/>
      <c r="J7" s="159"/>
      <c r="K7" s="159"/>
      <c r="L7" s="159"/>
    </row>
    <row r="9" spans="1:12" ht="15.95" customHeight="1" x14ac:dyDescent="0.25">
      <c r="A9" s="158" t="s">
        <v>554</v>
      </c>
      <c r="B9" s="158"/>
      <c r="C9" s="158"/>
      <c r="D9" s="158"/>
      <c r="E9" s="158"/>
      <c r="F9" s="158"/>
      <c r="G9" s="158"/>
      <c r="H9" s="158"/>
      <c r="I9" s="158"/>
      <c r="J9" s="158"/>
      <c r="K9" s="158"/>
      <c r="L9" s="158"/>
    </row>
    <row r="10" spans="1:12" ht="15.95" customHeight="1" x14ac:dyDescent="0.25">
      <c r="A10" s="156" t="s">
        <v>4</v>
      </c>
      <c r="B10" s="156"/>
      <c r="C10" s="156"/>
      <c r="D10" s="156"/>
      <c r="E10" s="156"/>
      <c r="F10" s="156"/>
      <c r="G10" s="156"/>
      <c r="H10" s="156"/>
      <c r="I10" s="156"/>
      <c r="J10" s="156"/>
      <c r="K10" s="156"/>
      <c r="L10" s="156"/>
    </row>
    <row r="12" spans="1:12" ht="15.95" customHeight="1" x14ac:dyDescent="0.25">
      <c r="A12" s="158" t="s">
        <v>481</v>
      </c>
      <c r="B12" s="158"/>
      <c r="C12" s="158"/>
      <c r="D12" s="158"/>
      <c r="E12" s="158"/>
      <c r="F12" s="158"/>
      <c r="G12" s="158"/>
      <c r="H12" s="158"/>
      <c r="I12" s="158"/>
      <c r="J12" s="158"/>
      <c r="K12" s="158"/>
      <c r="L12" s="158"/>
    </row>
    <row r="13" spans="1:12" ht="15.95" customHeight="1" x14ac:dyDescent="0.25">
      <c r="A13" s="156" t="s">
        <v>5</v>
      </c>
      <c r="B13" s="156"/>
      <c r="C13" s="156"/>
      <c r="D13" s="156"/>
      <c r="E13" s="156"/>
      <c r="F13" s="156"/>
      <c r="G13" s="156"/>
      <c r="H13" s="156"/>
      <c r="I13" s="156"/>
      <c r="J13" s="156"/>
      <c r="K13" s="156"/>
      <c r="L13" s="156"/>
    </row>
    <row r="15" spans="1:12" ht="15.95" customHeight="1" x14ac:dyDescent="0.25">
      <c r="A15" s="155" t="s">
        <v>484</v>
      </c>
      <c r="B15" s="155"/>
      <c r="C15" s="155"/>
      <c r="D15" s="155"/>
      <c r="E15" s="155"/>
      <c r="F15" s="155"/>
      <c r="G15" s="155"/>
      <c r="H15" s="155"/>
      <c r="I15" s="155"/>
      <c r="J15" s="155"/>
      <c r="K15" s="155"/>
      <c r="L15" s="155"/>
    </row>
    <row r="16" spans="1:12" ht="15.95" customHeight="1" x14ac:dyDescent="0.25">
      <c r="A16" s="156" t="s">
        <v>6</v>
      </c>
      <c r="B16" s="156"/>
      <c r="C16" s="156"/>
      <c r="D16" s="156"/>
      <c r="E16" s="156"/>
      <c r="F16" s="156"/>
      <c r="G16" s="156"/>
      <c r="H16" s="156"/>
      <c r="I16" s="156"/>
      <c r="J16" s="156"/>
      <c r="K16" s="156"/>
      <c r="L16" s="156"/>
    </row>
    <row r="18" spans="1:13" ht="18.95" customHeight="1" x14ac:dyDescent="0.3">
      <c r="A18" s="161" t="s">
        <v>407</v>
      </c>
      <c r="B18" s="161"/>
      <c r="C18" s="161"/>
      <c r="D18" s="161"/>
      <c r="E18" s="161"/>
      <c r="F18" s="161"/>
      <c r="G18" s="161"/>
      <c r="H18" s="161"/>
      <c r="I18" s="161"/>
      <c r="J18" s="161"/>
      <c r="K18" s="161"/>
      <c r="L18" s="161"/>
    </row>
    <row r="20" spans="1:13" ht="32.1" customHeight="1" x14ac:dyDescent="0.25">
      <c r="A20" s="233" t="s">
        <v>408</v>
      </c>
      <c r="B20" s="233"/>
      <c r="C20" s="233"/>
      <c r="D20" s="233"/>
      <c r="E20" s="233"/>
      <c r="F20" s="233"/>
      <c r="G20" s="234" t="s">
        <v>484</v>
      </c>
      <c r="H20" s="234"/>
      <c r="I20" s="234"/>
      <c r="J20" s="234"/>
      <c r="K20" s="234"/>
      <c r="L20" s="234"/>
      <c r="M20" s="9" t="s">
        <v>137</v>
      </c>
    </row>
    <row r="21" spans="1:13" ht="15.95" customHeight="1" x14ac:dyDescent="0.25">
      <c r="A21" s="233" t="s">
        <v>409</v>
      </c>
      <c r="B21" s="233"/>
      <c r="C21" s="233"/>
      <c r="D21" s="233"/>
      <c r="E21" s="233"/>
      <c r="F21" s="233"/>
      <c r="G21" s="234" t="s">
        <v>466</v>
      </c>
      <c r="H21" s="234"/>
      <c r="I21" s="234"/>
      <c r="J21" s="234"/>
      <c r="K21" s="234"/>
      <c r="L21" s="234"/>
    </row>
    <row r="22" spans="1:13" ht="15.95" customHeight="1" x14ac:dyDescent="0.25">
      <c r="A22" s="233" t="s">
        <v>410</v>
      </c>
      <c r="B22" s="233"/>
      <c r="C22" s="233"/>
      <c r="D22" s="233"/>
      <c r="E22" s="233"/>
      <c r="F22" s="233"/>
      <c r="G22" s="234" t="s">
        <v>411</v>
      </c>
      <c r="H22" s="234"/>
      <c r="I22" s="234"/>
      <c r="J22" s="234"/>
      <c r="K22" s="234"/>
      <c r="L22" s="234"/>
    </row>
    <row r="23" spans="1:13" ht="15.95" customHeight="1" x14ac:dyDescent="0.25">
      <c r="A23" s="233" t="s">
        <v>412</v>
      </c>
      <c r="B23" s="233"/>
      <c r="C23" s="233"/>
      <c r="D23" s="233"/>
      <c r="E23" s="233"/>
      <c r="F23" s="233"/>
      <c r="G23" s="234" t="s">
        <v>543</v>
      </c>
      <c r="H23" s="234"/>
      <c r="I23" s="234"/>
      <c r="J23" s="234"/>
      <c r="K23" s="234"/>
      <c r="L23" s="234"/>
    </row>
    <row r="24" spans="1:13" ht="15.95" customHeight="1" x14ac:dyDescent="0.25">
      <c r="A24" s="233" t="s">
        <v>413</v>
      </c>
      <c r="B24" s="233"/>
      <c r="C24" s="233"/>
      <c r="D24" s="233"/>
      <c r="E24" s="233"/>
      <c r="F24" s="233"/>
      <c r="G24" s="235">
        <v>2019</v>
      </c>
      <c r="H24" s="235"/>
      <c r="I24" s="235"/>
      <c r="J24" s="235"/>
      <c r="K24" s="235"/>
      <c r="L24" s="235"/>
    </row>
    <row r="25" spans="1:13" ht="15.95" customHeight="1" x14ac:dyDescent="0.25">
      <c r="A25" s="233" t="s">
        <v>414</v>
      </c>
      <c r="B25" s="233"/>
      <c r="C25" s="233"/>
      <c r="D25" s="233"/>
      <c r="E25" s="233"/>
      <c r="F25" s="233"/>
      <c r="G25" s="234" t="s">
        <v>534</v>
      </c>
      <c r="H25" s="234"/>
      <c r="I25" s="234"/>
      <c r="J25" s="234"/>
      <c r="K25" s="234"/>
      <c r="L25" s="234"/>
    </row>
    <row r="26" spans="1:13" ht="15.95" customHeight="1" x14ac:dyDescent="0.25">
      <c r="A26" s="233" t="s">
        <v>467</v>
      </c>
      <c r="B26" s="233"/>
      <c r="C26" s="233"/>
      <c r="D26" s="233"/>
      <c r="E26" s="233"/>
      <c r="F26" s="233"/>
      <c r="G26" s="237">
        <v>0.49267949999999994</v>
      </c>
      <c r="H26" s="238"/>
      <c r="I26" s="238"/>
      <c r="J26" s="238"/>
      <c r="K26" s="238"/>
      <c r="L26" s="239"/>
    </row>
    <row r="27" spans="1:13" ht="15.95" customHeight="1" x14ac:dyDescent="0.25">
      <c r="A27" s="233" t="s">
        <v>415</v>
      </c>
      <c r="B27" s="233"/>
      <c r="C27" s="233"/>
      <c r="D27" s="233"/>
      <c r="E27" s="233"/>
      <c r="F27" s="233"/>
      <c r="G27" s="234" t="s">
        <v>544</v>
      </c>
      <c r="H27" s="234"/>
      <c r="I27" s="234"/>
      <c r="J27" s="234"/>
      <c r="K27" s="234"/>
      <c r="L27" s="234"/>
    </row>
    <row r="28" spans="1:13" ht="15.95" customHeight="1" x14ac:dyDescent="0.25">
      <c r="A28" s="233" t="s">
        <v>416</v>
      </c>
      <c r="B28" s="233"/>
      <c r="C28" s="233"/>
      <c r="D28" s="233"/>
      <c r="E28" s="233"/>
      <c r="F28" s="233"/>
      <c r="G28" s="240">
        <v>0.47</v>
      </c>
      <c r="H28" s="240"/>
      <c r="I28" s="240"/>
      <c r="J28" s="240"/>
      <c r="K28" s="240"/>
      <c r="L28" s="240"/>
    </row>
    <row r="29" spans="1:13" ht="29.1" customHeight="1" x14ac:dyDescent="0.25">
      <c r="A29" s="236" t="s">
        <v>417</v>
      </c>
      <c r="B29" s="236"/>
      <c r="C29" s="236"/>
      <c r="D29" s="236"/>
      <c r="E29" s="236"/>
      <c r="F29" s="236"/>
      <c r="G29" s="240">
        <f>G32+G37</f>
        <v>0.44744643239999998</v>
      </c>
      <c r="H29" s="234"/>
      <c r="I29" s="234"/>
      <c r="J29" s="234"/>
      <c r="K29" s="234"/>
      <c r="L29" s="234"/>
    </row>
    <row r="30" spans="1:13" ht="15.95" customHeight="1" x14ac:dyDescent="0.25">
      <c r="A30" s="233" t="s">
        <v>418</v>
      </c>
      <c r="B30" s="233"/>
      <c r="C30" s="233"/>
      <c r="D30" s="233"/>
      <c r="E30" s="233"/>
      <c r="F30" s="233"/>
      <c r="G30" s="234"/>
      <c r="H30" s="234"/>
      <c r="I30" s="234"/>
      <c r="J30" s="234"/>
      <c r="K30" s="234"/>
      <c r="L30" s="234"/>
    </row>
    <row r="31" spans="1:13" ht="32.1" customHeight="1" x14ac:dyDescent="0.25">
      <c r="A31" s="236" t="s">
        <v>419</v>
      </c>
      <c r="B31" s="236"/>
      <c r="C31" s="236"/>
      <c r="D31" s="236"/>
      <c r="E31" s="236"/>
      <c r="F31" s="236"/>
      <c r="G31" s="241" t="s">
        <v>476</v>
      </c>
      <c r="H31" s="241"/>
      <c r="I31" s="241"/>
      <c r="J31" s="241"/>
      <c r="K31" s="241"/>
      <c r="L31" s="241"/>
    </row>
    <row r="32" spans="1:13" ht="15.95" customHeight="1" x14ac:dyDescent="0.25">
      <c r="A32" s="233" t="s">
        <v>535</v>
      </c>
      <c r="B32" s="233"/>
      <c r="C32" s="233"/>
      <c r="D32" s="233"/>
      <c r="E32" s="233"/>
      <c r="F32" s="233"/>
      <c r="G32" s="240">
        <v>0.10609877</v>
      </c>
      <c r="H32" s="240"/>
      <c r="I32" s="240"/>
      <c r="J32" s="240"/>
      <c r="K32" s="240"/>
      <c r="L32" s="240"/>
    </row>
    <row r="33" spans="1:27" ht="15.95" customHeight="1" x14ac:dyDescent="0.25">
      <c r="A33" s="233" t="s">
        <v>420</v>
      </c>
      <c r="B33" s="233"/>
      <c r="C33" s="233"/>
      <c r="D33" s="233"/>
      <c r="E33" s="233"/>
      <c r="F33" s="233"/>
      <c r="G33" s="242">
        <f>G32/G26</f>
        <v>0.21535048647244306</v>
      </c>
      <c r="H33" s="242"/>
      <c r="I33" s="242"/>
      <c r="J33" s="242"/>
      <c r="K33" s="242"/>
      <c r="L33" s="242"/>
    </row>
    <row r="34" spans="1:27" ht="15.95" customHeight="1" x14ac:dyDescent="0.25">
      <c r="A34" s="233" t="s">
        <v>421</v>
      </c>
      <c r="B34" s="233"/>
      <c r="C34" s="233"/>
      <c r="D34" s="233"/>
      <c r="E34" s="233"/>
      <c r="F34" s="233"/>
      <c r="G34" s="240">
        <v>0.10609877</v>
      </c>
      <c r="H34" s="240"/>
      <c r="I34" s="240"/>
      <c r="J34" s="240"/>
      <c r="K34" s="240"/>
      <c r="L34" s="240"/>
    </row>
    <row r="35" spans="1:27" ht="15.95" customHeight="1" x14ac:dyDescent="0.25">
      <c r="A35" s="233" t="s">
        <v>422</v>
      </c>
      <c r="B35" s="233"/>
      <c r="C35" s="233"/>
      <c r="D35" s="233"/>
      <c r="E35" s="233"/>
      <c r="F35" s="233"/>
      <c r="G35" s="240">
        <v>8.9914209999999994E-2</v>
      </c>
      <c r="H35" s="240"/>
      <c r="I35" s="240"/>
      <c r="J35" s="240"/>
      <c r="K35" s="240"/>
      <c r="L35" s="240"/>
    </row>
    <row r="36" spans="1:27" s="141" customFormat="1" ht="31.5" customHeight="1" x14ac:dyDescent="0.25">
      <c r="A36" s="236" t="s">
        <v>536</v>
      </c>
      <c r="B36" s="236"/>
      <c r="C36" s="236"/>
      <c r="D36" s="236"/>
      <c r="E36" s="236"/>
      <c r="F36" s="236"/>
      <c r="G36" s="256" t="s">
        <v>537</v>
      </c>
      <c r="H36" s="256"/>
      <c r="I36" s="256"/>
      <c r="J36" s="256"/>
      <c r="K36" s="256"/>
      <c r="L36" s="256"/>
      <c r="M36" s="142"/>
      <c r="N36" s="142"/>
      <c r="O36" s="142"/>
      <c r="P36" s="142"/>
      <c r="Q36" s="142"/>
      <c r="R36" s="142"/>
      <c r="S36" s="142"/>
      <c r="T36" s="142"/>
      <c r="U36" s="142"/>
      <c r="V36" s="142"/>
      <c r="W36" s="142"/>
      <c r="X36" s="142"/>
      <c r="Y36" s="142"/>
      <c r="Z36" s="142"/>
      <c r="AA36" s="142"/>
    </row>
    <row r="37" spans="1:27" s="141" customFormat="1" ht="15.95" customHeight="1" x14ac:dyDescent="0.25">
      <c r="A37" s="233" t="s">
        <v>538</v>
      </c>
      <c r="B37" s="233"/>
      <c r="C37" s="233"/>
      <c r="D37" s="233"/>
      <c r="E37" s="233"/>
      <c r="F37" s="233"/>
      <c r="G37" s="240">
        <f>0.28927768*1.18</f>
        <v>0.34134766239999997</v>
      </c>
      <c r="H37" s="240"/>
      <c r="I37" s="240"/>
      <c r="J37" s="240"/>
      <c r="K37" s="240"/>
      <c r="L37" s="240"/>
      <c r="M37" s="142"/>
      <c r="N37" s="142"/>
      <c r="O37" s="142"/>
      <c r="P37" s="142"/>
      <c r="Q37" s="142"/>
      <c r="R37" s="142"/>
      <c r="S37" s="142"/>
      <c r="T37" s="142"/>
      <c r="U37" s="142"/>
      <c r="V37" s="142"/>
      <c r="W37" s="142"/>
      <c r="X37" s="142"/>
      <c r="Y37" s="142"/>
      <c r="Z37" s="142"/>
      <c r="AA37" s="142"/>
    </row>
    <row r="38" spans="1:27" s="141" customFormat="1" ht="15.95" customHeight="1" x14ac:dyDescent="0.25">
      <c r="A38" s="233" t="s">
        <v>420</v>
      </c>
      <c r="B38" s="233"/>
      <c r="C38" s="233"/>
      <c r="D38" s="233"/>
      <c r="E38" s="233"/>
      <c r="F38" s="233"/>
      <c r="G38" s="242">
        <f>G37/G26</f>
        <v>0.69283918328243821</v>
      </c>
      <c r="H38" s="242"/>
      <c r="I38" s="242"/>
      <c r="J38" s="242"/>
      <c r="K38" s="242"/>
      <c r="L38" s="242"/>
      <c r="M38" s="142"/>
      <c r="N38" s="142"/>
      <c r="O38" s="142"/>
      <c r="P38" s="142"/>
      <c r="Q38" s="142"/>
      <c r="R38" s="142"/>
      <c r="S38" s="142"/>
      <c r="T38" s="142"/>
      <c r="U38" s="142"/>
      <c r="V38" s="142"/>
      <c r="W38" s="142"/>
      <c r="X38" s="142"/>
      <c r="Y38" s="142"/>
      <c r="Z38" s="142"/>
      <c r="AA38" s="142"/>
    </row>
    <row r="39" spans="1:27" s="141" customFormat="1" ht="15.95" customHeight="1" x14ac:dyDescent="0.25">
      <c r="A39" s="233" t="s">
        <v>421</v>
      </c>
      <c r="B39" s="233"/>
      <c r="C39" s="233"/>
      <c r="D39" s="233"/>
      <c r="E39" s="233"/>
      <c r="F39" s="233"/>
      <c r="G39" s="234" t="s">
        <v>474</v>
      </c>
      <c r="H39" s="234"/>
      <c r="I39" s="234"/>
      <c r="J39" s="234"/>
      <c r="K39" s="234"/>
      <c r="L39" s="234"/>
      <c r="M39" s="142"/>
      <c r="N39" s="142"/>
      <c r="O39" s="142"/>
      <c r="P39" s="142"/>
      <c r="Q39" s="142"/>
      <c r="R39" s="142"/>
      <c r="S39" s="142"/>
      <c r="T39" s="142"/>
      <c r="U39" s="142"/>
      <c r="V39" s="142"/>
      <c r="W39" s="142"/>
      <c r="X39" s="142"/>
      <c r="Y39" s="142"/>
      <c r="Z39" s="142"/>
      <c r="AA39" s="142"/>
    </row>
    <row r="40" spans="1:27" s="141" customFormat="1" ht="15.95" customHeight="1" x14ac:dyDescent="0.25">
      <c r="A40" s="233" t="s">
        <v>422</v>
      </c>
      <c r="B40" s="233"/>
      <c r="C40" s="233"/>
      <c r="D40" s="233"/>
      <c r="E40" s="233"/>
      <c r="F40" s="233"/>
      <c r="G40" s="234" t="s">
        <v>474</v>
      </c>
      <c r="H40" s="234"/>
      <c r="I40" s="234"/>
      <c r="J40" s="234"/>
      <c r="K40" s="234"/>
      <c r="L40" s="234"/>
      <c r="M40" s="142"/>
      <c r="N40" s="142"/>
      <c r="O40" s="142"/>
      <c r="P40" s="142"/>
      <c r="Q40" s="142"/>
      <c r="R40" s="142"/>
      <c r="S40" s="142"/>
      <c r="T40" s="142"/>
      <c r="U40" s="142"/>
      <c r="V40" s="142"/>
      <c r="W40" s="142"/>
      <c r="X40" s="142"/>
      <c r="Y40" s="142"/>
      <c r="Z40" s="142"/>
      <c r="AA40" s="142"/>
    </row>
    <row r="41" spans="1:27" ht="32.25" customHeight="1" x14ac:dyDescent="0.25">
      <c r="A41" s="236" t="s">
        <v>468</v>
      </c>
      <c r="B41" s="236"/>
      <c r="C41" s="236"/>
      <c r="D41" s="236"/>
      <c r="E41" s="236"/>
      <c r="F41" s="236"/>
      <c r="G41" s="234" t="s">
        <v>474</v>
      </c>
      <c r="H41" s="234"/>
      <c r="I41" s="234"/>
      <c r="J41" s="234"/>
      <c r="K41" s="234"/>
      <c r="L41" s="234"/>
      <c r="M41"/>
      <c r="N41"/>
      <c r="O41"/>
      <c r="P41"/>
      <c r="Q41"/>
      <c r="R41"/>
      <c r="S41"/>
      <c r="T41"/>
      <c r="U41"/>
      <c r="V41"/>
      <c r="W41"/>
      <c r="X41"/>
      <c r="Y41"/>
      <c r="Z41"/>
      <c r="AA41"/>
    </row>
    <row r="42" spans="1:27" ht="15.95" customHeight="1" x14ac:dyDescent="0.25">
      <c r="A42" s="233" t="s">
        <v>469</v>
      </c>
      <c r="B42" s="233"/>
      <c r="C42" s="233"/>
      <c r="D42" s="233"/>
      <c r="E42" s="233"/>
      <c r="F42" s="233"/>
      <c r="G42" s="234" t="s">
        <v>474</v>
      </c>
      <c r="H42" s="234"/>
      <c r="I42" s="234"/>
      <c r="J42" s="234"/>
      <c r="K42" s="234"/>
      <c r="L42" s="234"/>
      <c r="M42"/>
      <c r="N42"/>
      <c r="O42"/>
      <c r="P42"/>
      <c r="Q42"/>
      <c r="R42"/>
      <c r="S42"/>
      <c r="T42"/>
      <c r="U42"/>
      <c r="V42"/>
      <c r="W42"/>
      <c r="X42"/>
      <c r="Y42"/>
      <c r="Z42"/>
      <c r="AA42"/>
    </row>
    <row r="43" spans="1:27" ht="15.95" customHeight="1" x14ac:dyDescent="0.25">
      <c r="A43" s="233" t="s">
        <v>420</v>
      </c>
      <c r="B43" s="233"/>
      <c r="C43" s="233"/>
      <c r="D43" s="233"/>
      <c r="E43" s="233"/>
      <c r="F43" s="233"/>
      <c r="G43" s="234" t="s">
        <v>474</v>
      </c>
      <c r="H43" s="234"/>
      <c r="I43" s="234"/>
      <c r="J43" s="234"/>
      <c r="K43" s="234"/>
      <c r="L43" s="234"/>
      <c r="M43"/>
      <c r="N43"/>
      <c r="O43"/>
      <c r="P43"/>
      <c r="Q43"/>
      <c r="R43"/>
      <c r="S43"/>
      <c r="T43"/>
      <c r="U43"/>
      <c r="V43"/>
      <c r="W43"/>
      <c r="X43"/>
      <c r="Y43"/>
      <c r="Z43"/>
      <c r="AA43"/>
    </row>
    <row r="44" spans="1:27" ht="15.95" customHeight="1" x14ac:dyDescent="0.25">
      <c r="A44" s="233" t="s">
        <v>421</v>
      </c>
      <c r="B44" s="233"/>
      <c r="C44" s="233"/>
      <c r="D44" s="233"/>
      <c r="E44" s="233"/>
      <c r="F44" s="233"/>
      <c r="G44" s="234" t="s">
        <v>474</v>
      </c>
      <c r="H44" s="234"/>
      <c r="I44" s="234"/>
      <c r="J44" s="234"/>
      <c r="K44" s="234"/>
      <c r="L44" s="234"/>
      <c r="M44"/>
      <c r="N44"/>
      <c r="O44"/>
      <c r="P44"/>
      <c r="Q44"/>
      <c r="R44"/>
      <c r="S44"/>
      <c r="T44"/>
      <c r="U44"/>
      <c r="V44"/>
      <c r="W44"/>
      <c r="X44"/>
      <c r="Y44"/>
      <c r="Z44"/>
      <c r="AA44"/>
    </row>
    <row r="45" spans="1:27" ht="15.95" customHeight="1" x14ac:dyDescent="0.25">
      <c r="A45" s="233" t="s">
        <v>422</v>
      </c>
      <c r="B45" s="233"/>
      <c r="C45" s="233"/>
      <c r="D45" s="233"/>
      <c r="E45" s="233"/>
      <c r="F45" s="233"/>
      <c r="G45" s="234" t="s">
        <v>474</v>
      </c>
      <c r="H45" s="234"/>
      <c r="I45" s="234"/>
      <c r="J45" s="234"/>
      <c r="K45" s="234"/>
      <c r="L45" s="234"/>
      <c r="M45"/>
      <c r="N45"/>
      <c r="O45"/>
      <c r="P45"/>
      <c r="Q45"/>
      <c r="R45"/>
      <c r="S45"/>
      <c r="T45"/>
      <c r="U45"/>
      <c r="V45"/>
      <c r="W45"/>
      <c r="X45"/>
      <c r="Y45"/>
      <c r="Z45"/>
      <c r="AA45"/>
    </row>
    <row r="46" spans="1:27" ht="31.5" customHeight="1" x14ac:dyDescent="0.25">
      <c r="A46" s="243" t="s">
        <v>423</v>
      </c>
      <c r="B46" s="244"/>
      <c r="C46" s="244"/>
      <c r="D46" s="244"/>
      <c r="E46" s="244"/>
      <c r="F46" s="245"/>
      <c r="G46" s="247">
        <f>G29/G28</f>
        <v>0.95201368595744684</v>
      </c>
      <c r="H46" s="247"/>
      <c r="I46" s="247"/>
      <c r="J46" s="247"/>
      <c r="K46" s="247"/>
      <c r="L46" s="247"/>
      <c r="M46"/>
      <c r="N46"/>
      <c r="O46"/>
      <c r="P46"/>
      <c r="Q46"/>
      <c r="R46"/>
      <c r="S46"/>
      <c r="T46"/>
      <c r="U46"/>
      <c r="V46"/>
      <c r="W46"/>
      <c r="X46"/>
      <c r="Y46"/>
      <c r="Z46"/>
      <c r="AA46"/>
    </row>
    <row r="47" spans="1:27" ht="15.95" customHeight="1" x14ac:dyDescent="0.25">
      <c r="A47" s="248" t="s">
        <v>418</v>
      </c>
      <c r="B47" s="249"/>
      <c r="C47" s="249"/>
      <c r="D47" s="249"/>
      <c r="E47" s="249"/>
      <c r="F47" s="250"/>
      <c r="G47" s="234" t="s">
        <v>474</v>
      </c>
      <c r="H47" s="234"/>
      <c r="I47" s="234"/>
      <c r="J47" s="234"/>
      <c r="K47" s="234"/>
      <c r="L47" s="234"/>
      <c r="M47"/>
      <c r="N47"/>
      <c r="O47"/>
      <c r="P47"/>
      <c r="Q47"/>
      <c r="R47"/>
      <c r="S47"/>
      <c r="T47"/>
      <c r="U47"/>
      <c r="V47"/>
      <c r="W47"/>
      <c r="X47"/>
      <c r="Y47"/>
      <c r="Z47"/>
      <c r="AA47"/>
    </row>
    <row r="48" spans="1:27" ht="15.95" customHeight="1" x14ac:dyDescent="0.25">
      <c r="A48" s="248" t="s">
        <v>470</v>
      </c>
      <c r="B48" s="249"/>
      <c r="C48" s="249"/>
      <c r="D48" s="249"/>
      <c r="E48" s="249"/>
      <c r="F48" s="250"/>
      <c r="G48" s="251">
        <v>1</v>
      </c>
      <c r="H48" s="234"/>
      <c r="I48" s="234"/>
      <c r="J48" s="234"/>
      <c r="K48" s="234"/>
      <c r="L48" s="234"/>
      <c r="M48"/>
      <c r="N48"/>
      <c r="O48"/>
      <c r="P48"/>
      <c r="Q48"/>
      <c r="R48"/>
      <c r="S48"/>
      <c r="T48"/>
      <c r="U48"/>
      <c r="V48"/>
      <c r="W48"/>
      <c r="X48"/>
      <c r="Y48"/>
      <c r="Z48"/>
      <c r="AA48"/>
    </row>
    <row r="49" spans="1:27" ht="15.95" customHeight="1" x14ac:dyDescent="0.25">
      <c r="A49" s="248" t="s">
        <v>471</v>
      </c>
      <c r="B49" s="249"/>
      <c r="C49" s="249"/>
      <c r="D49" s="249"/>
      <c r="E49" s="249"/>
      <c r="F49" s="250"/>
      <c r="G49" s="234" t="s">
        <v>474</v>
      </c>
      <c r="H49" s="234"/>
      <c r="I49" s="234"/>
      <c r="J49" s="234"/>
      <c r="K49" s="234"/>
      <c r="L49" s="234"/>
      <c r="M49"/>
      <c r="N49"/>
      <c r="O49"/>
      <c r="P49"/>
      <c r="Q49"/>
      <c r="R49"/>
      <c r="S49"/>
      <c r="T49"/>
      <c r="U49"/>
      <c r="V49"/>
      <c r="W49"/>
      <c r="X49"/>
      <c r="Y49"/>
      <c r="Z49"/>
      <c r="AA49"/>
    </row>
    <row r="50" spans="1:27" ht="15.95" customHeight="1" x14ac:dyDescent="0.25">
      <c r="A50" s="248" t="s">
        <v>472</v>
      </c>
      <c r="B50" s="249"/>
      <c r="C50" s="249"/>
      <c r="D50" s="249"/>
      <c r="E50" s="249"/>
      <c r="F50" s="250"/>
      <c r="G50" s="247">
        <v>1</v>
      </c>
      <c r="H50" s="247"/>
      <c r="I50" s="247"/>
      <c r="J50" s="247"/>
      <c r="K50" s="247"/>
      <c r="L50" s="247"/>
      <c r="M50"/>
      <c r="N50"/>
      <c r="O50"/>
      <c r="P50"/>
      <c r="Q50"/>
      <c r="R50"/>
      <c r="S50"/>
      <c r="T50"/>
      <c r="U50"/>
      <c r="V50"/>
      <c r="W50"/>
      <c r="X50"/>
      <c r="Y50"/>
      <c r="Z50"/>
      <c r="AA50"/>
    </row>
    <row r="51" spans="1:27" ht="15.95" customHeight="1" x14ac:dyDescent="0.25">
      <c r="A51" s="243" t="s">
        <v>424</v>
      </c>
      <c r="B51" s="244"/>
      <c r="C51" s="244"/>
      <c r="D51" s="244"/>
      <c r="E51" s="244"/>
      <c r="F51" s="245"/>
      <c r="G51" s="242">
        <v>0.24709999999999999</v>
      </c>
      <c r="H51" s="242"/>
      <c r="I51" s="242"/>
      <c r="J51" s="242"/>
      <c r="K51" s="242"/>
      <c r="L51" s="242"/>
      <c r="M51"/>
      <c r="N51"/>
      <c r="O51"/>
      <c r="P51"/>
      <c r="Q51"/>
      <c r="R51"/>
      <c r="S51"/>
      <c r="T51"/>
      <c r="U51"/>
      <c r="V51"/>
      <c r="W51"/>
      <c r="X51"/>
      <c r="Y51"/>
      <c r="Z51"/>
      <c r="AA51"/>
    </row>
    <row r="52" spans="1:27" ht="15.95" customHeight="1" x14ac:dyDescent="0.25">
      <c r="A52" s="243" t="s">
        <v>425</v>
      </c>
      <c r="B52" s="244"/>
      <c r="C52" s="244"/>
      <c r="D52" s="244"/>
      <c r="E52" s="244"/>
      <c r="F52" s="245"/>
      <c r="G52" s="240">
        <v>0.11615317</v>
      </c>
      <c r="H52" s="240"/>
      <c r="I52" s="240"/>
      <c r="J52" s="240"/>
      <c r="K52" s="240"/>
      <c r="L52" s="240"/>
      <c r="M52"/>
      <c r="N52"/>
      <c r="O52"/>
      <c r="P52"/>
      <c r="Q52"/>
      <c r="R52"/>
      <c r="S52"/>
      <c r="T52"/>
      <c r="U52"/>
      <c r="V52"/>
      <c r="W52"/>
      <c r="X52"/>
      <c r="Y52"/>
      <c r="Z52"/>
      <c r="AA52"/>
    </row>
    <row r="53" spans="1:27" ht="15.95" customHeight="1" x14ac:dyDescent="0.25">
      <c r="A53" s="243" t="s">
        <v>426</v>
      </c>
      <c r="B53" s="244"/>
      <c r="C53" s="244"/>
      <c r="D53" s="244"/>
      <c r="E53" s="244"/>
      <c r="F53" s="245"/>
      <c r="G53" s="246">
        <f>G54/'6.2. Паспорт фин осв ввод '!D30</f>
        <v>0.25238881495782395</v>
      </c>
      <c r="H53" s="246"/>
      <c r="I53" s="246"/>
      <c r="J53" s="246"/>
      <c r="K53" s="246"/>
      <c r="L53" s="246"/>
      <c r="M53"/>
      <c r="N53"/>
      <c r="O53"/>
      <c r="P53"/>
      <c r="Q53"/>
      <c r="R53"/>
      <c r="S53"/>
      <c r="T53"/>
      <c r="U53"/>
      <c r="V53"/>
      <c r="W53"/>
      <c r="X53"/>
      <c r="Y53"/>
      <c r="Z53"/>
      <c r="AA53"/>
    </row>
    <row r="54" spans="1:27" ht="15.95" customHeight="1" x14ac:dyDescent="0.25">
      <c r="A54" s="243" t="s">
        <v>427</v>
      </c>
      <c r="B54" s="244"/>
      <c r="C54" s="244"/>
      <c r="D54" s="244"/>
      <c r="E54" s="244"/>
      <c r="F54" s="245"/>
      <c r="G54" s="240">
        <v>9.9968609999999999E-2</v>
      </c>
      <c r="H54" s="240"/>
      <c r="I54" s="240"/>
      <c r="J54" s="240"/>
      <c r="K54" s="240"/>
      <c r="L54" s="240"/>
      <c r="M54"/>
      <c r="N54"/>
      <c r="O54"/>
      <c r="P54"/>
      <c r="Q54"/>
      <c r="R54"/>
      <c r="S54"/>
      <c r="T54"/>
      <c r="U54"/>
      <c r="V54"/>
      <c r="W54"/>
      <c r="X54"/>
      <c r="Y54"/>
      <c r="Z54"/>
      <c r="AA54"/>
    </row>
    <row r="55" spans="1:27" ht="15.95" customHeight="1" x14ac:dyDescent="0.25">
      <c r="A55" s="236" t="s">
        <v>428</v>
      </c>
      <c r="B55" s="236"/>
      <c r="C55" s="236"/>
      <c r="D55" s="236"/>
      <c r="E55" s="236"/>
      <c r="F55" s="236"/>
      <c r="G55" s="234" t="s">
        <v>474</v>
      </c>
      <c r="H55" s="234"/>
      <c r="I55" s="234"/>
      <c r="J55" s="234"/>
      <c r="K55" s="234"/>
      <c r="L55" s="234"/>
    </row>
    <row r="56" spans="1:27" ht="15.95" customHeight="1" x14ac:dyDescent="0.25">
      <c r="A56" s="252" t="s">
        <v>429</v>
      </c>
      <c r="B56" s="252"/>
      <c r="C56" s="252"/>
      <c r="D56" s="252"/>
      <c r="E56" s="252"/>
      <c r="F56" s="252"/>
      <c r="G56" s="234" t="s">
        <v>553</v>
      </c>
      <c r="H56" s="234"/>
      <c r="I56" s="234"/>
      <c r="J56" s="234"/>
      <c r="K56" s="234"/>
      <c r="L56" s="234"/>
    </row>
    <row r="57" spans="1:27" ht="32.1" customHeight="1" x14ac:dyDescent="0.25">
      <c r="A57" s="253" t="s">
        <v>430</v>
      </c>
      <c r="B57" s="253"/>
      <c r="C57" s="253"/>
      <c r="D57" s="253"/>
      <c r="E57" s="253"/>
      <c r="F57" s="253"/>
      <c r="G57" s="234" t="s">
        <v>539</v>
      </c>
      <c r="H57" s="234"/>
      <c r="I57" s="234"/>
      <c r="J57" s="234"/>
      <c r="K57" s="234"/>
      <c r="L57" s="234"/>
    </row>
    <row r="58" spans="1:27" ht="15.95" customHeight="1" x14ac:dyDescent="0.25">
      <c r="A58" s="253" t="s">
        <v>431</v>
      </c>
      <c r="B58" s="253"/>
      <c r="C58" s="253"/>
      <c r="D58" s="253"/>
      <c r="E58" s="253"/>
      <c r="F58" s="253"/>
      <c r="G58" s="234" t="s">
        <v>474</v>
      </c>
      <c r="H58" s="234"/>
      <c r="I58" s="234"/>
      <c r="J58" s="234"/>
      <c r="K58" s="234"/>
      <c r="L58" s="234"/>
    </row>
    <row r="59" spans="1:27" ht="31.5" customHeight="1" x14ac:dyDescent="0.25">
      <c r="A59" s="253" t="s">
        <v>432</v>
      </c>
      <c r="B59" s="253"/>
      <c r="C59" s="253"/>
      <c r="D59" s="253"/>
      <c r="E59" s="253"/>
      <c r="F59" s="253"/>
      <c r="G59" s="234" t="s">
        <v>540</v>
      </c>
      <c r="H59" s="234"/>
      <c r="I59" s="234"/>
      <c r="J59" s="234"/>
      <c r="K59" s="234"/>
      <c r="L59" s="234"/>
    </row>
    <row r="60" spans="1:27" ht="15.95" customHeight="1" x14ac:dyDescent="0.25">
      <c r="A60" s="254" t="s">
        <v>433</v>
      </c>
      <c r="B60" s="254"/>
      <c r="C60" s="254"/>
      <c r="D60" s="254"/>
      <c r="E60" s="254"/>
      <c r="F60" s="254"/>
      <c r="G60" s="234" t="s">
        <v>474</v>
      </c>
      <c r="H60" s="234"/>
      <c r="I60" s="234"/>
      <c r="J60" s="234"/>
      <c r="K60" s="234"/>
      <c r="L60" s="234"/>
    </row>
    <row r="61" spans="1:27" ht="29.1" customHeight="1" x14ac:dyDescent="0.25">
      <c r="A61" s="233" t="s">
        <v>434</v>
      </c>
      <c r="B61" s="233"/>
      <c r="C61" s="233"/>
      <c r="D61" s="233"/>
      <c r="E61" s="233"/>
      <c r="F61" s="233"/>
      <c r="G61" s="234" t="s">
        <v>474</v>
      </c>
      <c r="H61" s="234"/>
      <c r="I61" s="234"/>
      <c r="J61" s="234"/>
      <c r="K61" s="234"/>
      <c r="L61" s="234"/>
    </row>
    <row r="62" spans="1:27" ht="29.1" customHeight="1" x14ac:dyDescent="0.25">
      <c r="A62" s="236" t="s">
        <v>435</v>
      </c>
      <c r="B62" s="236"/>
      <c r="C62" s="236"/>
      <c r="D62" s="236"/>
      <c r="E62" s="236"/>
      <c r="F62" s="236"/>
      <c r="G62" s="234" t="s">
        <v>474</v>
      </c>
      <c r="H62" s="234"/>
      <c r="I62" s="234"/>
      <c r="J62" s="234"/>
      <c r="K62" s="234"/>
      <c r="L62" s="234"/>
    </row>
    <row r="63" spans="1:27" ht="15.95" customHeight="1" x14ac:dyDescent="0.25">
      <c r="A63" s="233" t="s">
        <v>418</v>
      </c>
      <c r="B63" s="233"/>
      <c r="C63" s="233"/>
      <c r="D63" s="233"/>
      <c r="E63" s="233"/>
      <c r="F63" s="233"/>
      <c r="G63" s="234" t="s">
        <v>474</v>
      </c>
      <c r="H63" s="234"/>
      <c r="I63" s="234"/>
      <c r="J63" s="234"/>
      <c r="K63" s="234"/>
      <c r="L63" s="234"/>
    </row>
    <row r="64" spans="1:27" ht="15.95" customHeight="1" x14ac:dyDescent="0.25">
      <c r="A64" s="233" t="s">
        <v>436</v>
      </c>
      <c r="B64" s="233"/>
      <c r="C64" s="233"/>
      <c r="D64" s="233"/>
      <c r="E64" s="233"/>
      <c r="F64" s="233"/>
      <c r="G64" s="234" t="s">
        <v>474</v>
      </c>
      <c r="H64" s="234"/>
      <c r="I64" s="234"/>
      <c r="J64" s="234"/>
      <c r="K64" s="234"/>
      <c r="L64" s="234"/>
    </row>
    <row r="65" spans="1:12" ht="15.95" customHeight="1" x14ac:dyDescent="0.25">
      <c r="A65" s="233" t="s">
        <v>437</v>
      </c>
      <c r="B65" s="233"/>
      <c r="C65" s="233"/>
      <c r="D65" s="233"/>
      <c r="E65" s="233"/>
      <c r="F65" s="233"/>
      <c r="G65" s="234" t="s">
        <v>474</v>
      </c>
      <c r="H65" s="234"/>
      <c r="I65" s="234"/>
      <c r="J65" s="234"/>
      <c r="K65" s="234"/>
      <c r="L65" s="234"/>
    </row>
    <row r="66" spans="1:12" ht="15.95" customHeight="1" x14ac:dyDescent="0.25">
      <c r="A66" s="236" t="s">
        <v>438</v>
      </c>
      <c r="B66" s="236"/>
      <c r="C66" s="236"/>
      <c r="D66" s="236"/>
      <c r="E66" s="236"/>
      <c r="F66" s="236"/>
      <c r="G66" s="234" t="s">
        <v>474</v>
      </c>
      <c r="H66" s="234"/>
      <c r="I66" s="234"/>
      <c r="J66" s="234"/>
      <c r="K66" s="234"/>
      <c r="L66" s="234"/>
    </row>
    <row r="67" spans="1:12" ht="15.95" customHeight="1" x14ac:dyDescent="0.25">
      <c r="A67" s="236" t="s">
        <v>439</v>
      </c>
      <c r="B67" s="236"/>
      <c r="C67" s="236"/>
      <c r="D67" s="236"/>
      <c r="E67" s="236"/>
      <c r="F67" s="236"/>
      <c r="G67" s="234" t="s">
        <v>474</v>
      </c>
      <c r="H67" s="234"/>
      <c r="I67" s="234"/>
      <c r="J67" s="234"/>
      <c r="K67" s="234"/>
      <c r="L67" s="234"/>
    </row>
    <row r="68" spans="1:12" ht="15.95" customHeight="1" x14ac:dyDescent="0.25">
      <c r="A68" s="252" t="s">
        <v>440</v>
      </c>
      <c r="B68" s="252"/>
      <c r="C68" s="252"/>
      <c r="D68" s="252"/>
      <c r="E68" s="252"/>
      <c r="F68" s="252"/>
      <c r="G68" s="234" t="s">
        <v>474</v>
      </c>
      <c r="H68" s="234"/>
      <c r="I68" s="234"/>
      <c r="J68" s="234"/>
      <c r="K68" s="234"/>
      <c r="L68" s="234"/>
    </row>
    <row r="69" spans="1:12" ht="15.95" customHeight="1" x14ac:dyDescent="0.25">
      <c r="A69" s="253" t="s">
        <v>441</v>
      </c>
      <c r="B69" s="253"/>
      <c r="C69" s="253"/>
      <c r="D69" s="253"/>
      <c r="E69" s="253"/>
      <c r="F69" s="253"/>
      <c r="G69" s="234" t="s">
        <v>474</v>
      </c>
      <c r="H69" s="234"/>
      <c r="I69" s="234"/>
      <c r="J69" s="234"/>
      <c r="K69" s="234"/>
      <c r="L69" s="234"/>
    </row>
    <row r="70" spans="1:12" ht="15.95" customHeight="1" x14ac:dyDescent="0.25">
      <c r="A70" s="254" t="s">
        <v>442</v>
      </c>
      <c r="B70" s="254"/>
      <c r="C70" s="254"/>
      <c r="D70" s="254"/>
      <c r="E70" s="254"/>
      <c r="F70" s="254"/>
      <c r="G70" s="234" t="s">
        <v>474</v>
      </c>
      <c r="H70" s="234"/>
      <c r="I70" s="234"/>
      <c r="J70" s="234"/>
      <c r="K70" s="234"/>
      <c r="L70" s="234"/>
    </row>
    <row r="71" spans="1:12" ht="29.1" customHeight="1" x14ac:dyDescent="0.25">
      <c r="A71" s="236" t="s">
        <v>443</v>
      </c>
      <c r="B71" s="236"/>
      <c r="C71" s="236"/>
      <c r="D71" s="236"/>
      <c r="E71" s="236"/>
      <c r="F71" s="236"/>
      <c r="G71" s="234" t="s">
        <v>546</v>
      </c>
      <c r="H71" s="234"/>
      <c r="I71" s="234"/>
      <c r="J71" s="234"/>
      <c r="K71" s="234"/>
      <c r="L71" s="234"/>
    </row>
    <row r="72" spans="1:12" ht="29.1" customHeight="1" x14ac:dyDescent="0.25">
      <c r="A72" s="236" t="s">
        <v>444</v>
      </c>
      <c r="B72" s="236"/>
      <c r="C72" s="236"/>
      <c r="D72" s="236"/>
      <c r="E72" s="236"/>
      <c r="F72" s="236"/>
      <c r="G72" s="234" t="s">
        <v>474</v>
      </c>
      <c r="H72" s="234"/>
      <c r="I72" s="234"/>
      <c r="J72" s="234"/>
      <c r="K72" s="234"/>
      <c r="L72" s="234"/>
    </row>
    <row r="73" spans="1:12" ht="15" customHeight="1" x14ac:dyDescent="0.25">
      <c r="A73" s="252" t="s">
        <v>445</v>
      </c>
      <c r="B73" s="252"/>
      <c r="C73" s="252"/>
      <c r="D73" s="252"/>
      <c r="E73" s="252"/>
      <c r="F73" s="252"/>
      <c r="G73" s="255" t="s">
        <v>479</v>
      </c>
      <c r="H73" s="255"/>
      <c r="I73" s="255"/>
      <c r="J73" s="255"/>
      <c r="K73" s="255"/>
      <c r="L73" s="255"/>
    </row>
    <row r="74" spans="1:12" ht="15" customHeight="1" x14ac:dyDescent="0.25">
      <c r="A74" s="253" t="s">
        <v>446</v>
      </c>
      <c r="B74" s="253"/>
      <c r="C74" s="253"/>
      <c r="D74" s="253"/>
      <c r="E74" s="253"/>
      <c r="F74" s="253"/>
      <c r="G74" s="255"/>
      <c r="H74" s="255"/>
      <c r="I74" s="255"/>
      <c r="J74" s="255"/>
      <c r="K74" s="255"/>
      <c r="L74" s="255"/>
    </row>
    <row r="75" spans="1:12" ht="15" customHeight="1" x14ac:dyDescent="0.25">
      <c r="A75" s="253" t="s">
        <v>447</v>
      </c>
      <c r="B75" s="253"/>
      <c r="C75" s="253"/>
      <c r="D75" s="253"/>
      <c r="E75" s="253"/>
      <c r="F75" s="253"/>
      <c r="G75" s="255"/>
      <c r="H75" s="255"/>
      <c r="I75" s="255"/>
      <c r="J75" s="255"/>
      <c r="K75" s="255"/>
      <c r="L75" s="255"/>
    </row>
    <row r="76" spans="1:12" ht="15" customHeight="1" x14ac:dyDescent="0.25">
      <c r="A76" s="253" t="s">
        <v>448</v>
      </c>
      <c r="B76" s="253"/>
      <c r="C76" s="253"/>
      <c r="D76" s="253"/>
      <c r="E76" s="253"/>
      <c r="F76" s="253"/>
      <c r="G76" s="255"/>
      <c r="H76" s="255"/>
      <c r="I76" s="255"/>
      <c r="J76" s="255"/>
      <c r="K76" s="255"/>
      <c r="L76" s="255"/>
    </row>
    <row r="77" spans="1:12" ht="15" customHeight="1" x14ac:dyDescent="0.25">
      <c r="A77" s="254" t="s">
        <v>449</v>
      </c>
      <c r="B77" s="254"/>
      <c r="C77" s="254"/>
      <c r="D77" s="254"/>
      <c r="E77" s="254"/>
      <c r="F77" s="254"/>
      <c r="G77" s="255"/>
      <c r="H77" s="255"/>
      <c r="I77" s="255"/>
      <c r="J77" s="255"/>
      <c r="K77" s="255"/>
      <c r="L77" s="255"/>
    </row>
  </sheetData>
  <mergeCells count="121">
    <mergeCell ref="A36:F36"/>
    <mergeCell ref="G36:L36"/>
    <mergeCell ref="A37:F37"/>
    <mergeCell ref="G37:L37"/>
    <mergeCell ref="A38:F38"/>
    <mergeCell ref="G38:L38"/>
    <mergeCell ref="A39:F39"/>
    <mergeCell ref="G39:L39"/>
    <mergeCell ref="A40:F40"/>
    <mergeCell ref="G40:L40"/>
    <mergeCell ref="A73:F73"/>
    <mergeCell ref="G73:L77"/>
    <mergeCell ref="A74:F74"/>
    <mergeCell ref="A75:F75"/>
    <mergeCell ref="A76:F76"/>
    <mergeCell ref="A77:F77"/>
    <mergeCell ref="A66:F66"/>
    <mergeCell ref="G66:L66"/>
    <mergeCell ref="A67:F67"/>
    <mergeCell ref="G67:L67"/>
    <mergeCell ref="A68:F68"/>
    <mergeCell ref="A69:F69"/>
    <mergeCell ref="A70:F70"/>
    <mergeCell ref="A71:F71"/>
    <mergeCell ref="A72:F72"/>
    <mergeCell ref="G68:L68"/>
    <mergeCell ref="G69:L69"/>
    <mergeCell ref="G70:L70"/>
    <mergeCell ref="G71:L71"/>
    <mergeCell ref="G72:L72"/>
    <mergeCell ref="A65:F65"/>
    <mergeCell ref="G65:L65"/>
    <mergeCell ref="A54:F54"/>
    <mergeCell ref="G54:L54"/>
    <mergeCell ref="A55:F55"/>
    <mergeCell ref="G55:L55"/>
    <mergeCell ref="A56:F56"/>
    <mergeCell ref="G56:L56"/>
    <mergeCell ref="A57:F57"/>
    <mergeCell ref="G57:L57"/>
    <mergeCell ref="A58:F58"/>
    <mergeCell ref="G58:L58"/>
    <mergeCell ref="A59:F59"/>
    <mergeCell ref="G59:L59"/>
    <mergeCell ref="A60:F60"/>
    <mergeCell ref="G60:L60"/>
    <mergeCell ref="A61:F61"/>
    <mergeCell ref="G61:L61"/>
    <mergeCell ref="A62:F62"/>
    <mergeCell ref="G62:L62"/>
    <mergeCell ref="A63:F63"/>
    <mergeCell ref="G63:L63"/>
    <mergeCell ref="A64:F64"/>
    <mergeCell ref="G64:L64"/>
    <mergeCell ref="A53:F53"/>
    <mergeCell ref="G53:L53"/>
    <mergeCell ref="A42:F42"/>
    <mergeCell ref="G42:L42"/>
    <mergeCell ref="A43:F43"/>
    <mergeCell ref="G43:L43"/>
    <mergeCell ref="A44:F44"/>
    <mergeCell ref="G44:L44"/>
    <mergeCell ref="A45:F45"/>
    <mergeCell ref="G45:L45"/>
    <mergeCell ref="A46:F46"/>
    <mergeCell ref="G46:L46"/>
    <mergeCell ref="A47:F47"/>
    <mergeCell ref="G47:L47"/>
    <mergeCell ref="A48:F48"/>
    <mergeCell ref="A49:F49"/>
    <mergeCell ref="G49:L49"/>
    <mergeCell ref="A50:F50"/>
    <mergeCell ref="G48:L48"/>
    <mergeCell ref="G50:L50"/>
    <mergeCell ref="A51:F51"/>
    <mergeCell ref="G51:L51"/>
    <mergeCell ref="A52:F52"/>
    <mergeCell ref="G52:L52"/>
    <mergeCell ref="A41:F41"/>
    <mergeCell ref="G41:L41"/>
    <mergeCell ref="A25:F25"/>
    <mergeCell ref="G25:L25"/>
    <mergeCell ref="A26:F26"/>
    <mergeCell ref="G26:L26"/>
    <mergeCell ref="A27:F27"/>
    <mergeCell ref="G27:L27"/>
    <mergeCell ref="A28:F28"/>
    <mergeCell ref="G28:L28"/>
    <mergeCell ref="A29:F29"/>
    <mergeCell ref="G29:L29"/>
    <mergeCell ref="A30:F30"/>
    <mergeCell ref="G30:L30"/>
    <mergeCell ref="A31:F31"/>
    <mergeCell ref="G31:L31"/>
    <mergeCell ref="A32:F32"/>
    <mergeCell ref="G32:L32"/>
    <mergeCell ref="A33:F33"/>
    <mergeCell ref="G33:L33"/>
    <mergeCell ref="A34:F34"/>
    <mergeCell ref="G34:L34"/>
    <mergeCell ref="A35:F35"/>
    <mergeCell ref="G35:L35"/>
    <mergeCell ref="A24:F24"/>
    <mergeCell ref="G24:L24"/>
    <mergeCell ref="A15:L15"/>
    <mergeCell ref="A16:L16"/>
    <mergeCell ref="A18:L18"/>
    <mergeCell ref="A20:F20"/>
    <mergeCell ref="G20:L20"/>
    <mergeCell ref="A21:F21"/>
    <mergeCell ref="G21:L21"/>
    <mergeCell ref="A13:L13"/>
    <mergeCell ref="A22:F22"/>
    <mergeCell ref="G22:L22"/>
    <mergeCell ref="A23:F23"/>
    <mergeCell ref="G23:L23"/>
    <mergeCell ref="A5:L5"/>
    <mergeCell ref="A7:L7"/>
    <mergeCell ref="A9:L9"/>
    <mergeCell ref="A10:L10"/>
    <mergeCell ref="A12:L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zoomScale="70" zoomScaleNormal="70" workbookViewId="0">
      <selection activeCell="A11" sqref="A11:T11"/>
    </sheetView>
  </sheetViews>
  <sheetFormatPr defaultColWidth="8.7109375" defaultRowHeight="11.45" customHeight="1" x14ac:dyDescent="0.25"/>
  <cols>
    <col min="1" max="1" width="2.42578125" style="1" customWidth="1"/>
    <col min="2" max="2" width="8.7109375" style="1" customWidth="1"/>
    <col min="3" max="3" width="15.42578125" style="1" customWidth="1"/>
    <col min="4" max="4" width="17.28515625" style="1" customWidth="1"/>
    <col min="5" max="5" width="15.85546875" style="1" customWidth="1"/>
    <col min="6" max="6" width="25.42578125" style="1" customWidth="1"/>
    <col min="7" max="7" width="26.42578125" style="1" customWidth="1"/>
    <col min="8" max="8" width="28.42578125" style="1" customWidth="1"/>
    <col min="9" max="10" width="22" style="1" customWidth="1"/>
    <col min="11" max="11" width="23.42578125" style="1" customWidth="1"/>
    <col min="12" max="12" width="14.140625" style="1" customWidth="1"/>
    <col min="13" max="13" width="14.28515625" style="1" customWidth="1"/>
    <col min="14" max="14" width="19.28515625" style="1" customWidth="1"/>
    <col min="15" max="15" width="19.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58" t="s">
        <v>552</v>
      </c>
      <c r="C4" s="158"/>
      <c r="D4" s="158"/>
      <c r="E4" s="158"/>
      <c r="F4" s="158"/>
      <c r="G4" s="158"/>
      <c r="H4" s="158"/>
      <c r="I4" s="158"/>
      <c r="J4" s="158"/>
      <c r="K4" s="158"/>
      <c r="L4" s="158"/>
      <c r="M4" s="158"/>
      <c r="N4" s="158"/>
      <c r="O4" s="158"/>
      <c r="P4" s="158"/>
      <c r="Q4" s="158"/>
      <c r="R4" s="158"/>
      <c r="S4" s="158"/>
      <c r="T4" s="158"/>
    </row>
    <row r="6" spans="1:20" s="1" customFormat="1" ht="18.95" customHeight="1" x14ac:dyDescent="0.3">
      <c r="A6" s="159" t="s">
        <v>3</v>
      </c>
      <c r="B6" s="159"/>
      <c r="C6" s="159"/>
      <c r="D6" s="159"/>
      <c r="E6" s="159"/>
      <c r="F6" s="159"/>
      <c r="G6" s="159"/>
      <c r="H6" s="159"/>
      <c r="I6" s="159"/>
      <c r="J6" s="159"/>
      <c r="K6" s="159"/>
      <c r="L6" s="159"/>
      <c r="M6" s="159"/>
      <c r="N6" s="159"/>
      <c r="O6" s="159"/>
      <c r="P6" s="159"/>
      <c r="Q6" s="159"/>
      <c r="R6" s="159"/>
      <c r="S6" s="159"/>
      <c r="T6" s="159"/>
    </row>
    <row r="8" spans="1:20" s="1" customFormat="1" ht="15.95" customHeight="1" x14ac:dyDescent="0.25">
      <c r="A8" s="158" t="s">
        <v>554</v>
      </c>
      <c r="B8" s="158"/>
      <c r="C8" s="158"/>
      <c r="D8" s="158"/>
      <c r="E8" s="158"/>
      <c r="F8" s="158"/>
      <c r="G8" s="158"/>
      <c r="H8" s="158"/>
      <c r="I8" s="158"/>
      <c r="J8" s="158"/>
      <c r="K8" s="158"/>
      <c r="L8" s="158"/>
      <c r="M8" s="158"/>
      <c r="N8" s="158"/>
      <c r="O8" s="158"/>
      <c r="P8" s="158"/>
      <c r="Q8" s="158"/>
      <c r="R8" s="158"/>
      <c r="S8" s="158"/>
      <c r="T8" s="158"/>
    </row>
    <row r="9" spans="1:20" s="1" customFormat="1" ht="15.95" customHeight="1" x14ac:dyDescent="0.25">
      <c r="A9" s="156" t="s">
        <v>4</v>
      </c>
      <c r="B9" s="156"/>
      <c r="C9" s="156"/>
      <c r="D9" s="156"/>
      <c r="E9" s="156"/>
      <c r="F9" s="156"/>
      <c r="G9" s="156"/>
      <c r="H9" s="156"/>
      <c r="I9" s="156"/>
      <c r="J9" s="156"/>
      <c r="K9" s="156"/>
      <c r="L9" s="156"/>
      <c r="M9" s="156"/>
      <c r="N9" s="156"/>
      <c r="O9" s="156"/>
      <c r="P9" s="156"/>
      <c r="Q9" s="156"/>
      <c r="R9" s="156"/>
      <c r="S9" s="156"/>
      <c r="T9" s="156"/>
    </row>
    <row r="11" spans="1:20" s="1" customFormat="1" ht="15.95" customHeight="1" x14ac:dyDescent="0.25">
      <c r="A11" s="158" t="s">
        <v>481</v>
      </c>
      <c r="B11" s="158"/>
      <c r="C11" s="158"/>
      <c r="D11" s="158"/>
      <c r="E11" s="158"/>
      <c r="F11" s="158"/>
      <c r="G11" s="158"/>
      <c r="H11" s="158"/>
      <c r="I11" s="158"/>
      <c r="J11" s="158"/>
      <c r="K11" s="158"/>
      <c r="L11" s="158"/>
      <c r="M11" s="158"/>
      <c r="N11" s="158"/>
      <c r="O11" s="158"/>
      <c r="P11" s="158"/>
      <c r="Q11" s="158"/>
      <c r="R11" s="158"/>
      <c r="S11" s="158"/>
      <c r="T11" s="158"/>
    </row>
    <row r="12" spans="1:20" s="1" customFormat="1" ht="15.95" customHeight="1" x14ac:dyDescent="0.25">
      <c r="A12" s="156" t="s">
        <v>5</v>
      </c>
      <c r="B12" s="156"/>
      <c r="C12" s="156"/>
      <c r="D12" s="156"/>
      <c r="E12" s="156"/>
      <c r="F12" s="156"/>
      <c r="G12" s="156"/>
      <c r="H12" s="156"/>
      <c r="I12" s="156"/>
      <c r="J12" s="156"/>
      <c r="K12" s="156"/>
      <c r="L12" s="156"/>
      <c r="M12" s="156"/>
      <c r="N12" s="156"/>
      <c r="O12" s="156"/>
      <c r="P12" s="156"/>
      <c r="Q12" s="156"/>
      <c r="R12" s="156"/>
      <c r="S12" s="156"/>
      <c r="T12" s="156"/>
    </row>
    <row r="14" spans="1:20" s="1" customFormat="1" ht="15.95" customHeight="1" x14ac:dyDescent="0.25">
      <c r="A14" s="155" t="s">
        <v>485</v>
      </c>
      <c r="B14" s="155"/>
      <c r="C14" s="155"/>
      <c r="D14" s="155"/>
      <c r="E14" s="155"/>
      <c r="F14" s="155"/>
      <c r="G14" s="155"/>
      <c r="H14" s="155"/>
      <c r="I14" s="155"/>
      <c r="J14" s="155"/>
      <c r="K14" s="155"/>
      <c r="L14" s="155"/>
      <c r="M14" s="155"/>
      <c r="N14" s="155"/>
      <c r="O14" s="155"/>
      <c r="P14" s="155"/>
      <c r="Q14" s="155"/>
      <c r="R14" s="155"/>
      <c r="S14" s="155"/>
      <c r="T14" s="155"/>
    </row>
    <row r="15" spans="1:20" s="1" customFormat="1" ht="15.95" customHeight="1" x14ac:dyDescent="0.25">
      <c r="A15" s="156" t="s">
        <v>6</v>
      </c>
      <c r="B15" s="156"/>
      <c r="C15" s="156"/>
      <c r="D15" s="156"/>
      <c r="E15" s="156"/>
      <c r="F15" s="156"/>
      <c r="G15" s="156"/>
      <c r="H15" s="156"/>
      <c r="I15" s="156"/>
      <c r="J15" s="156"/>
      <c r="K15" s="156"/>
      <c r="L15" s="156"/>
      <c r="M15" s="156"/>
      <c r="N15" s="156"/>
      <c r="O15" s="156"/>
      <c r="P15" s="156"/>
      <c r="Q15" s="156"/>
      <c r="R15" s="156"/>
      <c r="S15" s="156"/>
      <c r="T15" s="156"/>
    </row>
    <row r="16" spans="1:20" ht="36.950000000000003" customHeight="1" x14ac:dyDescent="0.3">
      <c r="B16" s="161" t="s">
        <v>39</v>
      </c>
      <c r="C16" s="161"/>
      <c r="D16" s="161"/>
      <c r="E16" s="161"/>
      <c r="F16" s="161"/>
      <c r="G16" s="161"/>
      <c r="H16" s="161"/>
      <c r="I16" s="161"/>
      <c r="J16" s="161"/>
      <c r="K16" s="161"/>
      <c r="L16" s="161"/>
      <c r="M16" s="161"/>
      <c r="N16" s="161"/>
      <c r="O16" s="161"/>
      <c r="P16" s="161"/>
      <c r="Q16" s="161"/>
      <c r="R16" s="161"/>
      <c r="S16" s="161"/>
      <c r="T16" s="161"/>
    </row>
    <row r="18" spans="2:20" s="1" customFormat="1" ht="15.95" customHeight="1" x14ac:dyDescent="0.25">
      <c r="B18" s="160" t="s">
        <v>8</v>
      </c>
      <c r="C18" s="160" t="s">
        <v>40</v>
      </c>
      <c r="D18" s="160" t="s">
        <v>41</v>
      </c>
      <c r="E18" s="160" t="s">
        <v>42</v>
      </c>
      <c r="F18" s="160" t="s">
        <v>43</v>
      </c>
      <c r="G18" s="160" t="s">
        <v>44</v>
      </c>
      <c r="H18" s="160" t="s">
        <v>45</v>
      </c>
      <c r="I18" s="160" t="s">
        <v>46</v>
      </c>
      <c r="J18" s="160" t="s">
        <v>47</v>
      </c>
      <c r="K18" s="160" t="s">
        <v>48</v>
      </c>
      <c r="L18" s="160" t="s">
        <v>49</v>
      </c>
      <c r="M18" s="160" t="s">
        <v>50</v>
      </c>
      <c r="N18" s="160" t="s">
        <v>51</v>
      </c>
      <c r="O18" s="160" t="s">
        <v>52</v>
      </c>
      <c r="P18" s="160" t="s">
        <v>53</v>
      </c>
      <c r="Q18" s="160" t="s">
        <v>54</v>
      </c>
      <c r="R18" s="160" t="s">
        <v>55</v>
      </c>
      <c r="S18" s="160"/>
      <c r="T18" s="160" t="s">
        <v>56</v>
      </c>
    </row>
    <row r="19" spans="2:20" s="1" customFormat="1" ht="157.5" customHeight="1" x14ac:dyDescent="0.25">
      <c r="B19" s="160"/>
      <c r="C19" s="160"/>
      <c r="D19" s="160"/>
      <c r="E19" s="160"/>
      <c r="F19" s="160"/>
      <c r="G19" s="160"/>
      <c r="H19" s="160"/>
      <c r="I19" s="160"/>
      <c r="J19" s="160"/>
      <c r="K19" s="160"/>
      <c r="L19" s="160"/>
      <c r="M19" s="160"/>
      <c r="N19" s="160"/>
      <c r="O19" s="160"/>
      <c r="P19" s="160"/>
      <c r="Q19" s="160"/>
      <c r="R19" s="5" t="s">
        <v>57</v>
      </c>
      <c r="S19" s="5" t="s">
        <v>58</v>
      </c>
      <c r="T19" s="160"/>
    </row>
    <row r="20" spans="2:20" s="6" customFormat="1" ht="15.95" customHeigh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B5" sqref="B5"/>
    </sheetView>
  </sheetViews>
  <sheetFormatPr defaultColWidth="8.7109375" defaultRowHeight="11.45" customHeight="1" x14ac:dyDescent="0.25"/>
  <cols>
    <col min="1" max="8" width="19.42578125" style="9" customWidth="1"/>
    <col min="9" max="9" width="13.42578125" style="9" customWidth="1"/>
    <col min="10" max="11" width="13.5703125" style="9" customWidth="1"/>
    <col min="12" max="12" width="13.28515625" style="9" customWidth="1"/>
    <col min="13" max="13" width="11.85546875" style="9" customWidth="1"/>
    <col min="14" max="14" width="12.5703125" style="9" customWidth="1"/>
    <col min="15" max="15" width="11.28515625" style="9" customWidth="1"/>
    <col min="16" max="16" width="16.5703125" style="9" customWidth="1"/>
    <col min="17" max="17" width="29.5703125" style="9" customWidth="1"/>
    <col min="18" max="18" width="29.28515625" style="9" customWidth="1"/>
    <col min="19" max="20" width="28.28515625" style="9"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58" t="s">
        <v>552</v>
      </c>
      <c r="C4" s="158"/>
      <c r="D4" s="158"/>
      <c r="E4" s="158"/>
      <c r="F4" s="158"/>
      <c r="G4" s="158"/>
      <c r="H4" s="158"/>
      <c r="I4" s="158"/>
      <c r="J4" s="158"/>
      <c r="K4" s="158"/>
      <c r="L4" s="158"/>
      <c r="M4" s="158"/>
      <c r="N4" s="158"/>
      <c r="O4" s="158"/>
      <c r="P4" s="158"/>
      <c r="Q4" s="158"/>
      <c r="R4" s="158"/>
      <c r="S4" s="158"/>
      <c r="T4" s="158"/>
    </row>
    <row r="6" spans="1:20" s="1" customFormat="1" ht="18.95" customHeight="1" x14ac:dyDescent="0.3">
      <c r="A6" s="159" t="s">
        <v>3</v>
      </c>
      <c r="B6" s="159"/>
      <c r="C6" s="159"/>
      <c r="D6" s="159"/>
      <c r="E6" s="159"/>
      <c r="F6" s="159"/>
      <c r="G6" s="159"/>
      <c r="H6" s="159"/>
      <c r="I6" s="159"/>
      <c r="J6" s="159"/>
      <c r="K6" s="159"/>
      <c r="L6" s="159"/>
      <c r="M6" s="159"/>
      <c r="N6" s="159"/>
      <c r="O6" s="159"/>
      <c r="P6" s="159"/>
      <c r="Q6" s="159"/>
      <c r="R6" s="159"/>
      <c r="S6" s="159"/>
      <c r="T6" s="159"/>
    </row>
    <row r="8" spans="1:20" s="1" customFormat="1" ht="15.95" customHeight="1" x14ac:dyDescent="0.25">
      <c r="A8" s="158" t="s">
        <v>554</v>
      </c>
      <c r="B8" s="158"/>
      <c r="C8" s="158"/>
      <c r="D8" s="158"/>
      <c r="E8" s="158"/>
      <c r="F8" s="158"/>
      <c r="G8" s="158"/>
      <c r="H8" s="158"/>
      <c r="I8" s="158"/>
      <c r="J8" s="158"/>
      <c r="K8" s="158"/>
      <c r="L8" s="158"/>
      <c r="M8" s="158"/>
      <c r="N8" s="158"/>
      <c r="O8" s="158"/>
      <c r="P8" s="158"/>
      <c r="Q8" s="158"/>
      <c r="R8" s="158"/>
      <c r="S8" s="158"/>
      <c r="T8" s="158"/>
    </row>
    <row r="9" spans="1:20" s="1" customFormat="1" ht="15.95" customHeight="1" x14ac:dyDescent="0.25">
      <c r="A9" s="156" t="s">
        <v>4</v>
      </c>
      <c r="B9" s="156"/>
      <c r="C9" s="156"/>
      <c r="D9" s="156"/>
      <c r="E9" s="156"/>
      <c r="F9" s="156"/>
      <c r="G9" s="156"/>
      <c r="H9" s="156"/>
      <c r="I9" s="156"/>
      <c r="J9" s="156"/>
      <c r="K9" s="156"/>
      <c r="L9" s="156"/>
      <c r="M9" s="156"/>
      <c r="N9" s="156"/>
      <c r="O9" s="156"/>
      <c r="P9" s="156"/>
      <c r="Q9" s="156"/>
      <c r="R9" s="156"/>
      <c r="S9" s="156"/>
      <c r="T9" s="156"/>
    </row>
    <row r="11" spans="1:20" s="1" customFormat="1" ht="15.95" customHeight="1" x14ac:dyDescent="0.25">
      <c r="A11" s="158" t="s">
        <v>481</v>
      </c>
      <c r="B11" s="158"/>
      <c r="C11" s="158"/>
      <c r="D11" s="158"/>
      <c r="E11" s="158"/>
      <c r="F11" s="158"/>
      <c r="G11" s="158"/>
      <c r="H11" s="158"/>
      <c r="I11" s="158"/>
      <c r="J11" s="158"/>
      <c r="K11" s="158"/>
      <c r="L11" s="158"/>
      <c r="M11" s="158"/>
      <c r="N11" s="158"/>
      <c r="O11" s="158"/>
      <c r="P11" s="158"/>
      <c r="Q11" s="158"/>
      <c r="R11" s="158"/>
      <c r="S11" s="158"/>
      <c r="T11" s="158"/>
    </row>
    <row r="12" spans="1:20" s="1" customFormat="1" ht="15.95" customHeight="1" x14ac:dyDescent="0.25">
      <c r="A12" s="156" t="s">
        <v>5</v>
      </c>
      <c r="B12" s="156"/>
      <c r="C12" s="156"/>
      <c r="D12" s="156"/>
      <c r="E12" s="156"/>
      <c r="F12" s="156"/>
      <c r="G12" s="156"/>
      <c r="H12" s="156"/>
      <c r="I12" s="156"/>
      <c r="J12" s="156"/>
      <c r="K12" s="156"/>
      <c r="L12" s="156"/>
      <c r="M12" s="156"/>
      <c r="N12" s="156"/>
      <c r="O12" s="156"/>
      <c r="P12" s="156"/>
      <c r="Q12" s="156"/>
      <c r="R12" s="156"/>
      <c r="S12" s="156"/>
      <c r="T12" s="156"/>
    </row>
    <row r="14" spans="1:20" s="1" customFormat="1" ht="15.95" customHeight="1" x14ac:dyDescent="0.25">
      <c r="A14" s="155" t="s">
        <v>485</v>
      </c>
      <c r="B14" s="155"/>
      <c r="C14" s="155"/>
      <c r="D14" s="155"/>
      <c r="E14" s="155"/>
      <c r="F14" s="155"/>
      <c r="G14" s="155"/>
      <c r="H14" s="155"/>
      <c r="I14" s="155"/>
      <c r="J14" s="155"/>
      <c r="K14" s="155"/>
      <c r="L14" s="155"/>
      <c r="M14" s="155"/>
      <c r="N14" s="155"/>
      <c r="O14" s="155"/>
      <c r="P14" s="155"/>
      <c r="Q14" s="155"/>
      <c r="R14" s="155"/>
      <c r="S14" s="155"/>
      <c r="T14" s="155"/>
    </row>
    <row r="15" spans="1:20" s="1" customFormat="1" ht="15.95" customHeight="1" x14ac:dyDescent="0.25">
      <c r="A15" s="156" t="s">
        <v>6</v>
      </c>
      <c r="B15" s="156"/>
      <c r="C15" s="156"/>
      <c r="D15" s="156"/>
      <c r="E15" s="156"/>
      <c r="F15" s="156"/>
      <c r="G15" s="156"/>
      <c r="H15" s="156"/>
      <c r="I15" s="156"/>
      <c r="J15" s="156"/>
      <c r="K15" s="156"/>
      <c r="L15" s="156"/>
      <c r="M15" s="156"/>
      <c r="N15" s="156"/>
      <c r="O15" s="156"/>
      <c r="P15" s="156"/>
      <c r="Q15" s="156"/>
      <c r="R15" s="156"/>
      <c r="S15" s="156"/>
      <c r="T15" s="156"/>
    </row>
    <row r="17" spans="1:20" s="7" customFormat="1" ht="18.95" customHeight="1" x14ac:dyDescent="0.3">
      <c r="A17" s="157" t="s">
        <v>59</v>
      </c>
      <c r="B17" s="157"/>
      <c r="C17" s="157"/>
      <c r="D17" s="157"/>
      <c r="E17" s="157"/>
      <c r="F17" s="157"/>
      <c r="G17" s="157"/>
      <c r="H17" s="157"/>
      <c r="I17" s="157"/>
      <c r="J17" s="157"/>
      <c r="K17" s="157"/>
      <c r="L17" s="157"/>
      <c r="M17" s="157"/>
      <c r="N17" s="157"/>
      <c r="O17" s="157"/>
      <c r="P17" s="157"/>
      <c r="Q17" s="157"/>
      <c r="R17" s="157"/>
      <c r="S17" s="157"/>
      <c r="T17" s="157"/>
    </row>
    <row r="18" spans="1:20" s="1" customFormat="1" ht="15.95" customHeight="1" x14ac:dyDescent="0.25"/>
    <row r="19" spans="1:20" s="1" customFormat="1" ht="15.95" customHeight="1" x14ac:dyDescent="0.25">
      <c r="A19" s="160" t="s">
        <v>8</v>
      </c>
      <c r="B19" s="160" t="s">
        <v>60</v>
      </c>
      <c r="C19" s="160"/>
      <c r="D19" s="160" t="s">
        <v>61</v>
      </c>
      <c r="E19" s="160" t="s">
        <v>62</v>
      </c>
      <c r="F19" s="160"/>
      <c r="G19" s="160" t="s">
        <v>63</v>
      </c>
      <c r="H19" s="160"/>
      <c r="I19" s="160" t="s">
        <v>64</v>
      </c>
      <c r="J19" s="160"/>
      <c r="K19" s="160" t="s">
        <v>65</v>
      </c>
      <c r="L19" s="160" t="s">
        <v>66</v>
      </c>
      <c r="M19" s="160"/>
      <c r="N19" s="160" t="s">
        <v>67</v>
      </c>
      <c r="O19" s="160"/>
      <c r="P19" s="160" t="s">
        <v>68</v>
      </c>
      <c r="Q19" s="160" t="s">
        <v>69</v>
      </c>
      <c r="R19" s="160"/>
      <c r="S19" s="160" t="s">
        <v>70</v>
      </c>
      <c r="T19" s="160"/>
    </row>
    <row r="20" spans="1:20" s="1" customFormat="1" ht="95.1" customHeight="1" x14ac:dyDescent="0.25">
      <c r="A20" s="160"/>
      <c r="B20" s="160"/>
      <c r="C20" s="160"/>
      <c r="D20" s="160"/>
      <c r="E20" s="160"/>
      <c r="F20" s="160"/>
      <c r="G20" s="160"/>
      <c r="H20" s="160"/>
      <c r="I20" s="160"/>
      <c r="J20" s="160"/>
      <c r="K20" s="160"/>
      <c r="L20" s="160"/>
      <c r="M20" s="160"/>
      <c r="N20" s="160"/>
      <c r="O20" s="160"/>
      <c r="P20" s="160"/>
      <c r="Q20" s="5" t="s">
        <v>71</v>
      </c>
      <c r="R20" s="5" t="s">
        <v>72</v>
      </c>
      <c r="S20" s="5" t="s">
        <v>73</v>
      </c>
      <c r="T20" s="5" t="s">
        <v>74</v>
      </c>
    </row>
    <row r="21" spans="1:20" s="1" customFormat="1" ht="15.95" customHeight="1" x14ac:dyDescent="0.25">
      <c r="A21" s="160"/>
      <c r="B21" s="5" t="s">
        <v>75</v>
      </c>
      <c r="C21" s="5" t="s">
        <v>76</v>
      </c>
      <c r="D21" s="160"/>
      <c r="E21" s="5" t="s">
        <v>75</v>
      </c>
      <c r="F21" s="5" t="s">
        <v>76</v>
      </c>
      <c r="G21" s="5" t="s">
        <v>75</v>
      </c>
      <c r="H21" s="5" t="s">
        <v>76</v>
      </c>
      <c r="I21" s="5" t="s">
        <v>75</v>
      </c>
      <c r="J21" s="5" t="s">
        <v>76</v>
      </c>
      <c r="K21" s="5" t="s">
        <v>75</v>
      </c>
      <c r="L21" s="5" t="s">
        <v>75</v>
      </c>
      <c r="M21" s="5" t="s">
        <v>76</v>
      </c>
      <c r="N21" s="5" t="s">
        <v>75</v>
      </c>
      <c r="O21" s="5" t="s">
        <v>76</v>
      </c>
      <c r="P21" s="5" t="s">
        <v>75</v>
      </c>
      <c r="Q21" s="5" t="s">
        <v>75</v>
      </c>
      <c r="R21" s="5" t="s">
        <v>75</v>
      </c>
      <c r="S21" s="5" t="s">
        <v>75</v>
      </c>
      <c r="T21" s="5" t="s">
        <v>75</v>
      </c>
    </row>
    <row r="22" spans="1:20" s="1" customFormat="1" ht="15.95" customHeight="1" x14ac:dyDescent="0.25">
      <c r="A22" s="8">
        <v>1</v>
      </c>
      <c r="B22" s="8">
        <v>2</v>
      </c>
      <c r="C22" s="8">
        <v>3</v>
      </c>
      <c r="D22" s="8">
        <v>4</v>
      </c>
      <c r="E22" s="8">
        <v>5</v>
      </c>
      <c r="F22" s="8">
        <v>6</v>
      </c>
      <c r="G22" s="8">
        <v>7</v>
      </c>
      <c r="H22" s="8">
        <v>8</v>
      </c>
      <c r="I22" s="8">
        <v>9</v>
      </c>
      <c r="J22" s="8">
        <v>10</v>
      </c>
      <c r="K22" s="8">
        <v>11</v>
      </c>
      <c r="L22" s="8">
        <v>12</v>
      </c>
      <c r="M22" s="8">
        <v>13</v>
      </c>
      <c r="N22" s="8">
        <v>14</v>
      </c>
      <c r="O22" s="8">
        <v>15</v>
      </c>
      <c r="P22" s="8">
        <v>16</v>
      </c>
      <c r="Q22" s="8">
        <v>17</v>
      </c>
      <c r="R22" s="8">
        <v>18</v>
      </c>
      <c r="S22" s="8">
        <v>19</v>
      </c>
      <c r="T22" s="8">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zoomScale="70" zoomScaleNormal="70" workbookViewId="0">
      <selection activeCell="A11" sqref="A9:T11"/>
    </sheetView>
  </sheetViews>
  <sheetFormatPr defaultColWidth="8.7109375" defaultRowHeight="11.45" customHeight="1" x14ac:dyDescent="0.25"/>
  <cols>
    <col min="1" max="1" width="8.7109375" style="9" customWidth="1"/>
    <col min="2" max="2" width="15.140625" style="9" customWidth="1"/>
    <col min="3" max="3" width="13.85546875" style="9" customWidth="1"/>
    <col min="4" max="4" width="16.7109375" style="9" customWidth="1"/>
    <col min="5" max="5" width="18.28515625" style="9" customWidth="1"/>
    <col min="6" max="9" width="8.7109375" style="9" customWidth="1"/>
    <col min="10" max="10" width="17.85546875" style="9" customWidth="1"/>
    <col min="11" max="11" width="10.5703125" style="9" customWidth="1"/>
    <col min="12" max="12" width="10.42578125" style="9" customWidth="1"/>
    <col min="13" max="18" width="8.7109375" style="9" customWidth="1"/>
    <col min="19" max="19" width="15.7109375" style="9" customWidth="1"/>
    <col min="20" max="20" width="20.5703125" style="9" customWidth="1"/>
    <col min="21" max="21" width="21" style="9" customWidth="1"/>
    <col min="22" max="22" width="12.140625" style="9" customWidth="1"/>
    <col min="23" max="23" width="11.7109375" style="9" customWidth="1"/>
    <col min="24" max="24" width="21.5703125" style="9" customWidth="1"/>
    <col min="25" max="25" width="16.42578125" style="9" customWidth="1"/>
    <col min="26" max="26" width="20.5703125" style="9" customWidth="1"/>
    <col min="27" max="27" width="18.85546875" style="9"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58" t="s">
        <v>552</v>
      </c>
      <c r="C4" s="158"/>
      <c r="D4" s="158"/>
      <c r="E4" s="158"/>
      <c r="F4" s="158"/>
      <c r="G4" s="158"/>
      <c r="H4" s="158"/>
      <c r="I4" s="158"/>
      <c r="J4" s="158"/>
      <c r="K4" s="158"/>
      <c r="L4" s="158"/>
      <c r="M4" s="158"/>
      <c r="N4" s="158"/>
      <c r="O4" s="158"/>
      <c r="P4" s="158"/>
      <c r="Q4" s="158"/>
      <c r="R4" s="158"/>
      <c r="S4" s="158"/>
      <c r="T4" s="158"/>
    </row>
    <row r="6" spans="1:20" s="1" customFormat="1" ht="18.95" customHeight="1" x14ac:dyDescent="0.3">
      <c r="A6" s="159" t="s">
        <v>3</v>
      </c>
      <c r="B6" s="159"/>
      <c r="C6" s="159"/>
      <c r="D6" s="159"/>
      <c r="E6" s="159"/>
      <c r="F6" s="159"/>
      <c r="G6" s="159"/>
      <c r="H6" s="159"/>
      <c r="I6" s="159"/>
      <c r="J6" s="159"/>
      <c r="K6" s="159"/>
      <c r="L6" s="159"/>
      <c r="M6" s="159"/>
      <c r="N6" s="159"/>
      <c r="O6" s="159"/>
      <c r="P6" s="159"/>
      <c r="Q6" s="159"/>
      <c r="R6" s="159"/>
      <c r="S6" s="159"/>
      <c r="T6" s="159"/>
    </row>
    <row r="8" spans="1:20" s="1" customFormat="1" ht="15.95" customHeight="1" x14ac:dyDescent="0.25">
      <c r="A8" s="158" t="s">
        <v>554</v>
      </c>
      <c r="B8" s="158"/>
      <c r="C8" s="158"/>
      <c r="D8" s="158"/>
      <c r="E8" s="158"/>
      <c r="F8" s="158"/>
      <c r="G8" s="158"/>
      <c r="H8" s="158"/>
      <c r="I8" s="158"/>
      <c r="J8" s="158"/>
      <c r="K8" s="158"/>
      <c r="L8" s="158"/>
      <c r="M8" s="158"/>
      <c r="N8" s="158"/>
      <c r="O8" s="158"/>
      <c r="P8" s="158"/>
      <c r="Q8" s="158"/>
      <c r="R8" s="158"/>
      <c r="S8" s="158"/>
      <c r="T8" s="158"/>
    </row>
    <row r="9" spans="1:20" s="1" customFormat="1" ht="15.95" customHeight="1" x14ac:dyDescent="0.25">
      <c r="A9" s="156" t="s">
        <v>4</v>
      </c>
      <c r="B9" s="156"/>
      <c r="C9" s="156"/>
      <c r="D9" s="156"/>
      <c r="E9" s="156"/>
      <c r="F9" s="156"/>
      <c r="G9" s="156"/>
      <c r="H9" s="156"/>
      <c r="I9" s="156"/>
      <c r="J9" s="156"/>
      <c r="K9" s="156"/>
      <c r="L9" s="156"/>
      <c r="M9" s="156"/>
      <c r="N9" s="156"/>
      <c r="O9" s="156"/>
      <c r="P9" s="156"/>
      <c r="Q9" s="156"/>
      <c r="R9" s="156"/>
      <c r="S9" s="156"/>
      <c r="T9" s="156"/>
    </row>
    <row r="11" spans="1:20" s="1" customFormat="1" ht="15.95" customHeight="1" x14ac:dyDescent="0.25">
      <c r="A11" s="158" t="s">
        <v>481</v>
      </c>
      <c r="B11" s="158"/>
      <c r="C11" s="158"/>
      <c r="D11" s="158"/>
      <c r="E11" s="158"/>
      <c r="F11" s="158"/>
      <c r="G11" s="158"/>
      <c r="H11" s="158"/>
      <c r="I11" s="158"/>
      <c r="J11" s="158"/>
      <c r="K11" s="158"/>
      <c r="L11" s="158"/>
      <c r="M11" s="158"/>
      <c r="N11" s="158"/>
      <c r="O11" s="158"/>
      <c r="P11" s="158"/>
      <c r="Q11" s="158"/>
      <c r="R11" s="158"/>
      <c r="S11" s="158"/>
      <c r="T11" s="158"/>
    </row>
    <row r="12" spans="1:20" s="1" customFormat="1" ht="15.95" customHeight="1" x14ac:dyDescent="0.25">
      <c r="A12" s="156" t="s">
        <v>5</v>
      </c>
      <c r="B12" s="156"/>
      <c r="C12" s="156"/>
      <c r="D12" s="156"/>
      <c r="E12" s="156"/>
      <c r="F12" s="156"/>
      <c r="G12" s="156"/>
      <c r="H12" s="156"/>
      <c r="I12" s="156"/>
      <c r="J12" s="156"/>
      <c r="K12" s="156"/>
      <c r="L12" s="156"/>
      <c r="M12" s="156"/>
      <c r="N12" s="156"/>
      <c r="O12" s="156"/>
      <c r="P12" s="156"/>
      <c r="Q12" s="156"/>
      <c r="R12" s="156"/>
      <c r="S12" s="156"/>
      <c r="T12" s="156"/>
    </row>
    <row r="14" spans="1:20" s="1" customFormat="1" ht="15.95" customHeight="1" x14ac:dyDescent="0.25">
      <c r="A14" s="155" t="s">
        <v>485</v>
      </c>
      <c r="B14" s="155"/>
      <c r="C14" s="155"/>
      <c r="D14" s="155"/>
      <c r="E14" s="155"/>
      <c r="F14" s="155"/>
      <c r="G14" s="155"/>
      <c r="H14" s="155"/>
      <c r="I14" s="155"/>
      <c r="J14" s="155"/>
      <c r="K14" s="155"/>
      <c r="L14" s="155"/>
      <c r="M14" s="155"/>
      <c r="N14" s="155"/>
      <c r="O14" s="155"/>
      <c r="P14" s="155"/>
      <c r="Q14" s="155"/>
      <c r="R14" s="155"/>
      <c r="S14" s="155"/>
      <c r="T14" s="155"/>
    </row>
    <row r="15" spans="1:20" s="1" customFormat="1" ht="15.95" customHeight="1" x14ac:dyDescent="0.25">
      <c r="A15" s="156" t="s">
        <v>6</v>
      </c>
      <c r="B15" s="156"/>
      <c r="C15" s="156"/>
      <c r="D15" s="156"/>
      <c r="E15" s="156"/>
      <c r="F15" s="156"/>
      <c r="G15" s="156"/>
      <c r="H15" s="156"/>
      <c r="I15" s="156"/>
      <c r="J15" s="156"/>
      <c r="K15" s="156"/>
      <c r="L15" s="156"/>
      <c r="M15" s="156"/>
      <c r="N15" s="156"/>
      <c r="O15" s="156"/>
      <c r="P15" s="156"/>
      <c r="Q15" s="156"/>
      <c r="R15" s="156"/>
      <c r="S15" s="156"/>
      <c r="T15" s="156"/>
    </row>
    <row r="17" spans="1:27" s="7" customFormat="1" ht="18.95" customHeight="1" x14ac:dyDescent="0.3">
      <c r="A17" s="157" t="s">
        <v>77</v>
      </c>
      <c r="B17" s="157"/>
      <c r="C17" s="157"/>
      <c r="D17" s="157"/>
      <c r="E17" s="157"/>
      <c r="F17" s="157"/>
      <c r="G17" s="157"/>
      <c r="H17" s="157"/>
      <c r="I17" s="157"/>
      <c r="J17" s="157"/>
      <c r="K17" s="157"/>
      <c r="L17" s="157"/>
      <c r="M17" s="157"/>
      <c r="N17" s="157"/>
      <c r="O17" s="157"/>
      <c r="P17" s="157"/>
      <c r="Q17" s="157"/>
      <c r="R17" s="157"/>
      <c r="S17" s="157"/>
      <c r="T17" s="157"/>
    </row>
    <row r="19" spans="1:27" s="1" customFormat="1" ht="32.1" customHeight="1" x14ac:dyDescent="0.25">
      <c r="A19" s="160" t="s">
        <v>8</v>
      </c>
      <c r="B19" s="160" t="s">
        <v>78</v>
      </c>
      <c r="C19" s="160"/>
      <c r="D19" s="160" t="s">
        <v>79</v>
      </c>
      <c r="E19" s="160"/>
      <c r="F19" s="160" t="s">
        <v>49</v>
      </c>
      <c r="G19" s="160"/>
      <c r="H19" s="160"/>
      <c r="I19" s="160"/>
      <c r="J19" s="160" t="s">
        <v>80</v>
      </c>
      <c r="K19" s="160" t="s">
        <v>81</v>
      </c>
      <c r="L19" s="160"/>
      <c r="M19" s="160" t="s">
        <v>82</v>
      </c>
      <c r="N19" s="160"/>
      <c r="O19" s="160" t="s">
        <v>83</v>
      </c>
      <c r="P19" s="160"/>
      <c r="Q19" s="160" t="s">
        <v>84</v>
      </c>
      <c r="R19" s="160"/>
      <c r="S19" s="160" t="s">
        <v>85</v>
      </c>
      <c r="T19" s="160" t="s">
        <v>86</v>
      </c>
      <c r="U19" s="160" t="s">
        <v>87</v>
      </c>
      <c r="V19" s="160" t="s">
        <v>88</v>
      </c>
      <c r="W19" s="160"/>
      <c r="X19" s="160" t="s">
        <v>69</v>
      </c>
      <c r="Y19" s="160"/>
      <c r="Z19" s="160" t="s">
        <v>70</v>
      </c>
      <c r="AA19" s="160"/>
    </row>
    <row r="20" spans="1:27" s="1" customFormat="1" ht="111" customHeight="1" x14ac:dyDescent="0.25">
      <c r="A20" s="160"/>
      <c r="B20" s="160"/>
      <c r="C20" s="160"/>
      <c r="D20" s="160"/>
      <c r="E20" s="160"/>
      <c r="F20" s="160" t="s">
        <v>89</v>
      </c>
      <c r="G20" s="160"/>
      <c r="H20" s="160" t="s">
        <v>90</v>
      </c>
      <c r="I20" s="160"/>
      <c r="J20" s="160"/>
      <c r="K20" s="160"/>
      <c r="L20" s="160"/>
      <c r="M20" s="160"/>
      <c r="N20" s="160"/>
      <c r="O20" s="160"/>
      <c r="P20" s="160"/>
      <c r="Q20" s="160"/>
      <c r="R20" s="160"/>
      <c r="S20" s="160"/>
      <c r="T20" s="160"/>
      <c r="U20" s="160"/>
      <c r="V20" s="160"/>
      <c r="W20" s="160"/>
      <c r="X20" s="5" t="s">
        <v>71</v>
      </c>
      <c r="Y20" s="5" t="s">
        <v>72</v>
      </c>
      <c r="Z20" s="5" t="s">
        <v>73</v>
      </c>
      <c r="AA20" s="5" t="s">
        <v>74</v>
      </c>
    </row>
    <row r="21" spans="1:27" s="1" customFormat="1" ht="15.95" customHeight="1" x14ac:dyDescent="0.25">
      <c r="A21" s="160"/>
      <c r="B21" s="5" t="s">
        <v>75</v>
      </c>
      <c r="C21" s="5" t="s">
        <v>76</v>
      </c>
      <c r="D21" s="5" t="s">
        <v>75</v>
      </c>
      <c r="E21" s="5" t="s">
        <v>76</v>
      </c>
      <c r="F21" s="5" t="s">
        <v>75</v>
      </c>
      <c r="G21" s="5" t="s">
        <v>76</v>
      </c>
      <c r="H21" s="5" t="s">
        <v>75</v>
      </c>
      <c r="I21" s="5" t="s">
        <v>76</v>
      </c>
      <c r="J21" s="5" t="s">
        <v>75</v>
      </c>
      <c r="K21" s="5" t="s">
        <v>75</v>
      </c>
      <c r="L21" s="5" t="s">
        <v>76</v>
      </c>
      <c r="M21" s="5" t="s">
        <v>75</v>
      </c>
      <c r="N21" s="5" t="s">
        <v>76</v>
      </c>
      <c r="O21" s="5" t="s">
        <v>75</v>
      </c>
      <c r="P21" s="5" t="s">
        <v>76</v>
      </c>
      <c r="Q21" s="5" t="s">
        <v>75</v>
      </c>
      <c r="R21" s="5" t="s">
        <v>76</v>
      </c>
      <c r="S21" s="5" t="s">
        <v>75</v>
      </c>
      <c r="T21" s="5" t="s">
        <v>75</v>
      </c>
      <c r="U21" s="5" t="s">
        <v>75</v>
      </c>
      <c r="V21" s="5" t="s">
        <v>75</v>
      </c>
      <c r="W21" s="5" t="s">
        <v>76</v>
      </c>
      <c r="X21" s="5" t="s">
        <v>75</v>
      </c>
      <c r="Y21" s="5" t="s">
        <v>75</v>
      </c>
      <c r="Z21" s="5" t="s">
        <v>75</v>
      </c>
      <c r="AA21" s="5" t="s">
        <v>75</v>
      </c>
    </row>
    <row r="22" spans="1:27" s="1" customFormat="1" ht="15.95" customHeight="1" x14ac:dyDescent="0.25">
      <c r="A22" s="8">
        <v>1</v>
      </c>
      <c r="B22" s="8">
        <v>2</v>
      </c>
      <c r="C22" s="8">
        <v>3</v>
      </c>
      <c r="D22" s="8">
        <v>4</v>
      </c>
      <c r="E22" s="8">
        <v>5</v>
      </c>
      <c r="F22" s="8">
        <v>6</v>
      </c>
      <c r="G22" s="8">
        <v>7</v>
      </c>
      <c r="H22" s="8">
        <v>8</v>
      </c>
      <c r="I22" s="8">
        <v>9</v>
      </c>
      <c r="J22" s="8">
        <v>10</v>
      </c>
      <c r="K22" s="8">
        <v>11</v>
      </c>
      <c r="L22" s="8">
        <v>12</v>
      </c>
      <c r="M22" s="8">
        <v>13</v>
      </c>
      <c r="N22" s="8">
        <v>14</v>
      </c>
      <c r="O22" s="8">
        <v>15</v>
      </c>
      <c r="P22" s="8">
        <v>16</v>
      </c>
      <c r="Q22" s="8">
        <v>19</v>
      </c>
      <c r="R22" s="8">
        <v>20</v>
      </c>
      <c r="S22" s="8">
        <v>21</v>
      </c>
      <c r="T22" s="8">
        <v>22</v>
      </c>
      <c r="U22" s="8">
        <v>23</v>
      </c>
      <c r="V22" s="8">
        <v>24</v>
      </c>
      <c r="W22" s="8">
        <v>25</v>
      </c>
      <c r="X22" s="8">
        <v>26</v>
      </c>
      <c r="Y22" s="8">
        <v>27</v>
      </c>
      <c r="Z22" s="8">
        <v>28</v>
      </c>
      <c r="AA22" s="8">
        <v>29</v>
      </c>
    </row>
    <row r="23" spans="1:27" s="1" customFormat="1" ht="95.1" customHeight="1" x14ac:dyDescent="0.25">
      <c r="A23" s="8">
        <v>6</v>
      </c>
      <c r="B23" s="5" t="s">
        <v>95</v>
      </c>
      <c r="C23" s="5" t="s">
        <v>95</v>
      </c>
      <c r="D23" s="5" t="s">
        <v>96</v>
      </c>
      <c r="E23" s="5" t="s">
        <v>96</v>
      </c>
      <c r="F23" s="8">
        <v>35</v>
      </c>
      <c r="G23" s="8">
        <v>35</v>
      </c>
      <c r="H23" s="8">
        <v>35</v>
      </c>
      <c r="I23" s="8">
        <v>35</v>
      </c>
      <c r="J23" s="10">
        <v>1989</v>
      </c>
      <c r="K23" s="8">
        <v>2</v>
      </c>
      <c r="L23" s="8">
        <v>2</v>
      </c>
      <c r="M23" s="5" t="s">
        <v>97</v>
      </c>
      <c r="N23" s="5" t="s">
        <v>97</v>
      </c>
      <c r="O23" s="5" t="s">
        <v>91</v>
      </c>
      <c r="P23" s="5" t="s">
        <v>91</v>
      </c>
      <c r="Q23" s="5" t="s">
        <v>98</v>
      </c>
      <c r="R23" s="5" t="s">
        <v>98</v>
      </c>
      <c r="S23" s="10">
        <v>2021</v>
      </c>
      <c r="T23" s="10">
        <v>2015</v>
      </c>
      <c r="U23" s="8">
        <v>3</v>
      </c>
      <c r="V23" s="5" t="s">
        <v>99</v>
      </c>
      <c r="W23" s="5" t="s">
        <v>99</v>
      </c>
      <c r="X23" s="5" t="s">
        <v>93</v>
      </c>
      <c r="Y23" s="5" t="s">
        <v>92</v>
      </c>
      <c r="Z23" s="5" t="s">
        <v>94</v>
      </c>
      <c r="AA23" s="41" t="s">
        <v>475</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activeCell="D14" sqref="D12:D14"/>
    </sheetView>
  </sheetViews>
  <sheetFormatPr defaultColWidth="8.7109375" defaultRowHeight="11.45" customHeight="1" x14ac:dyDescent="0.25"/>
  <cols>
    <col min="1" max="1" width="8.7109375" style="9" customWidth="1"/>
    <col min="2" max="2" width="59" style="1" customWidth="1"/>
    <col min="3" max="3" width="56.5703125" style="1" customWidth="1"/>
  </cols>
  <sheetData>
    <row r="1" spans="1:3" ht="15.95" customHeight="1" x14ac:dyDescent="0.25">
      <c r="C1" s="1" t="s">
        <v>0</v>
      </c>
    </row>
    <row r="2" spans="1:3" ht="15.95" customHeight="1" x14ac:dyDescent="0.25">
      <c r="C2" s="1" t="s">
        <v>1</v>
      </c>
    </row>
    <row r="3" spans="1:3" ht="15.95" customHeight="1" x14ac:dyDescent="0.25">
      <c r="C3" s="1" t="s">
        <v>2</v>
      </c>
    </row>
    <row r="5" spans="1:3" ht="15.95" customHeight="1" x14ac:dyDescent="0.25">
      <c r="A5" s="158" t="s">
        <v>552</v>
      </c>
      <c r="B5" s="158"/>
      <c r="C5" s="158"/>
    </row>
    <row r="7" spans="1:3" ht="18.95" customHeight="1" x14ac:dyDescent="0.3">
      <c r="A7" s="159" t="s">
        <v>3</v>
      </c>
      <c r="B7" s="159"/>
      <c r="C7" s="159"/>
    </row>
    <row r="9" spans="1:3" ht="15.95" customHeight="1" x14ac:dyDescent="0.25">
      <c r="A9" s="158" t="s">
        <v>554</v>
      </c>
      <c r="B9" s="158"/>
      <c r="C9" s="158"/>
    </row>
    <row r="10" spans="1:3" ht="15.95" customHeight="1" x14ac:dyDescent="0.25">
      <c r="A10" s="156" t="s">
        <v>4</v>
      </c>
      <c r="B10" s="156"/>
      <c r="C10" s="156"/>
    </row>
    <row r="12" spans="1:3" ht="15.95" customHeight="1" x14ac:dyDescent="0.25">
      <c r="A12" s="158" t="s">
        <v>481</v>
      </c>
      <c r="B12" s="158"/>
      <c r="C12" s="158"/>
    </row>
    <row r="13" spans="1:3" ht="15.95" customHeight="1" x14ac:dyDescent="0.25">
      <c r="A13" s="156" t="s">
        <v>5</v>
      </c>
      <c r="B13" s="156"/>
      <c r="C13" s="156"/>
    </row>
    <row r="15" spans="1:3" ht="15.95" customHeight="1" x14ac:dyDescent="0.25">
      <c r="A15" s="155" t="s">
        <v>485</v>
      </c>
      <c r="B15" s="155"/>
      <c r="C15" s="155"/>
    </row>
    <row r="16" spans="1:3" ht="15.95" customHeight="1" x14ac:dyDescent="0.25">
      <c r="A16" s="156" t="s">
        <v>6</v>
      </c>
      <c r="B16" s="156"/>
      <c r="C16" s="156"/>
    </row>
    <row r="18" spans="1:3" ht="36.950000000000003" customHeight="1" x14ac:dyDescent="0.3">
      <c r="A18" s="161" t="s">
        <v>100</v>
      </c>
      <c r="B18" s="161"/>
      <c r="C18" s="161"/>
    </row>
    <row r="20" spans="1:3" ht="15.95" customHeight="1" x14ac:dyDescent="0.25">
      <c r="A20" s="35" t="s">
        <v>8</v>
      </c>
      <c r="B20" s="38" t="s">
        <v>9</v>
      </c>
      <c r="C20" s="38" t="s">
        <v>10</v>
      </c>
    </row>
    <row r="21" spans="1:3" ht="15.95" customHeight="1" x14ac:dyDescent="0.25">
      <c r="A21" s="3">
        <v>1</v>
      </c>
      <c r="B21" s="3">
        <v>2</v>
      </c>
      <c r="C21" s="3">
        <v>3</v>
      </c>
    </row>
    <row r="22" spans="1:3" ht="42.75" customHeight="1" x14ac:dyDescent="0.25">
      <c r="A22" s="4">
        <v>1</v>
      </c>
      <c r="B22" s="35" t="s">
        <v>101</v>
      </c>
      <c r="C22" s="144" t="s">
        <v>548</v>
      </c>
    </row>
    <row r="23" spans="1:3" ht="63" customHeight="1" x14ac:dyDescent="0.25">
      <c r="A23" s="4">
        <v>2</v>
      </c>
      <c r="B23" s="35" t="s">
        <v>102</v>
      </c>
      <c r="C23" s="144" t="s">
        <v>482</v>
      </c>
    </row>
    <row r="24" spans="1:3" ht="48" customHeight="1" x14ac:dyDescent="0.25">
      <c r="A24" s="4">
        <v>3</v>
      </c>
      <c r="B24" s="35" t="s">
        <v>103</v>
      </c>
      <c r="C24" s="144" t="s">
        <v>483</v>
      </c>
    </row>
    <row r="25" spans="1:3" ht="32.1" customHeight="1" x14ac:dyDescent="0.25">
      <c r="A25" s="4">
        <v>4</v>
      </c>
      <c r="B25" s="35" t="s">
        <v>104</v>
      </c>
      <c r="C25" s="144" t="s">
        <v>463</v>
      </c>
    </row>
    <row r="26" spans="1:3" ht="32.1" customHeight="1" x14ac:dyDescent="0.25">
      <c r="A26" s="4">
        <v>5</v>
      </c>
      <c r="B26" s="35" t="s">
        <v>105</v>
      </c>
      <c r="C26" s="144" t="s">
        <v>473</v>
      </c>
    </row>
    <row r="27" spans="1:3" ht="63" customHeight="1" x14ac:dyDescent="0.25">
      <c r="A27" s="4">
        <v>6</v>
      </c>
      <c r="B27" s="35" t="s">
        <v>106</v>
      </c>
      <c r="C27" s="144" t="s">
        <v>541</v>
      </c>
    </row>
    <row r="28" spans="1:3" ht="15.95" customHeight="1" x14ac:dyDescent="0.25">
      <c r="A28" s="4">
        <v>7</v>
      </c>
      <c r="B28" s="35" t="s">
        <v>107</v>
      </c>
      <c r="C28" s="145">
        <v>2014</v>
      </c>
    </row>
    <row r="29" spans="1:3" ht="15.95" customHeight="1" x14ac:dyDescent="0.25">
      <c r="A29" s="4">
        <v>8</v>
      </c>
      <c r="B29" s="35" t="s">
        <v>108</v>
      </c>
      <c r="C29" s="145">
        <v>2019</v>
      </c>
    </row>
    <row r="30" spans="1:3" ht="15.95" customHeight="1" x14ac:dyDescent="0.25">
      <c r="A30" s="4">
        <v>9</v>
      </c>
      <c r="B30" s="35" t="s">
        <v>109</v>
      </c>
      <c r="C30" s="144" t="s">
        <v>542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2"/>
  <sheetViews>
    <sheetView zoomScale="55" zoomScaleNormal="55" workbookViewId="0">
      <selection activeCell="A9" sqref="A8:Z9"/>
    </sheetView>
  </sheetViews>
  <sheetFormatPr defaultColWidth="8.7109375" defaultRowHeight="11.45" customHeight="1" x14ac:dyDescent="0.25"/>
  <cols>
    <col min="1" max="1" width="8.7109375" style="9" customWidth="1"/>
    <col min="2" max="2" width="39.140625" style="9" customWidth="1"/>
    <col min="3" max="8" width="8.7109375" style="9" customWidth="1"/>
    <col min="9" max="9" width="12" style="9" customWidth="1"/>
    <col min="10" max="10" width="8.7109375" style="9" customWidth="1"/>
    <col min="11" max="11" width="36.7109375" style="9" customWidth="1"/>
    <col min="12" max="12" width="26.5703125" style="9" customWidth="1"/>
    <col min="13" max="13" width="43.28515625" style="9" customWidth="1"/>
    <col min="14" max="14" width="38.140625" style="9" customWidth="1"/>
    <col min="15" max="15" width="41.140625" style="9" customWidth="1"/>
    <col min="16" max="25" width="8.7109375" style="9" customWidth="1"/>
    <col min="26" max="26" width="41.140625" style="9" customWidth="1"/>
  </cols>
  <sheetData>
    <row r="1" spans="1:26" ht="9" customHeight="1" x14ac:dyDescent="0.25"/>
    <row r="2" spans="1:26" ht="18.75" x14ac:dyDescent="0.25">
      <c r="M2" s="162" t="s">
        <v>555</v>
      </c>
      <c r="N2" s="162"/>
    </row>
    <row r="3" spans="1:26" ht="11.45" customHeight="1" x14ac:dyDescent="0.25">
      <c r="M3" s="163"/>
      <c r="N3" s="163"/>
    </row>
    <row r="4" spans="1:26" ht="18.95" customHeight="1" x14ac:dyDescent="0.3">
      <c r="A4" s="159" t="s">
        <v>3</v>
      </c>
      <c r="B4" s="159"/>
      <c r="C4" s="159"/>
      <c r="D4" s="159"/>
      <c r="E4" s="159"/>
      <c r="F4" s="159"/>
      <c r="G4" s="159"/>
      <c r="H4" s="159"/>
      <c r="I4" s="159"/>
      <c r="J4" s="159"/>
      <c r="K4" s="159"/>
      <c r="L4" s="159"/>
      <c r="M4" s="159"/>
      <c r="N4" s="159"/>
      <c r="O4" s="159"/>
      <c r="P4" s="159"/>
      <c r="Q4" s="159"/>
      <c r="R4" s="159"/>
      <c r="S4" s="159"/>
      <c r="T4" s="159"/>
      <c r="U4" s="159"/>
      <c r="V4" s="159"/>
      <c r="W4" s="159"/>
      <c r="X4" s="159"/>
      <c r="Y4" s="159"/>
      <c r="Z4" s="159"/>
    </row>
    <row r="6" spans="1:26" ht="15.95" customHeight="1" x14ac:dyDescent="0.25">
      <c r="A6" s="158" t="s">
        <v>554</v>
      </c>
      <c r="B6" s="158"/>
      <c r="C6" s="158"/>
      <c r="D6" s="158"/>
      <c r="E6" s="158"/>
      <c r="F6" s="158"/>
      <c r="G6" s="158"/>
      <c r="H6" s="158"/>
      <c r="I6" s="158"/>
      <c r="J6" s="158"/>
      <c r="K6" s="158"/>
      <c r="L6" s="158"/>
      <c r="M6" s="158"/>
      <c r="N6" s="158"/>
      <c r="O6" s="158"/>
      <c r="P6" s="158"/>
      <c r="Q6" s="158"/>
      <c r="R6" s="158"/>
      <c r="S6" s="158"/>
      <c r="T6" s="158"/>
      <c r="U6" s="158"/>
      <c r="V6" s="158"/>
      <c r="W6" s="158"/>
      <c r="X6" s="158"/>
      <c r="Y6" s="158"/>
      <c r="Z6" s="158"/>
    </row>
    <row r="7" spans="1:26" ht="15.95" customHeight="1" x14ac:dyDescent="0.25">
      <c r="A7" s="156" t="s">
        <v>4</v>
      </c>
      <c r="B7" s="156"/>
      <c r="C7" s="156"/>
      <c r="D7" s="156"/>
      <c r="E7" s="156"/>
      <c r="F7" s="156"/>
      <c r="G7" s="156"/>
      <c r="H7" s="156"/>
      <c r="I7" s="156"/>
      <c r="J7" s="156"/>
      <c r="K7" s="156"/>
      <c r="L7" s="156"/>
      <c r="M7" s="156"/>
      <c r="N7" s="156"/>
      <c r="O7" s="156"/>
      <c r="P7" s="156"/>
      <c r="Q7" s="156"/>
      <c r="R7" s="156"/>
      <c r="S7" s="156"/>
      <c r="T7" s="156"/>
      <c r="U7" s="156"/>
      <c r="V7" s="156"/>
      <c r="W7" s="156"/>
      <c r="X7" s="156"/>
      <c r="Y7" s="156"/>
      <c r="Z7" s="156"/>
    </row>
    <row r="9" spans="1:26" ht="15.95" customHeight="1" x14ac:dyDescent="0.25">
      <c r="A9" s="158" t="s">
        <v>481</v>
      </c>
      <c r="B9" s="158"/>
      <c r="C9" s="158"/>
      <c r="D9" s="158"/>
      <c r="E9" s="158"/>
      <c r="F9" s="158"/>
      <c r="G9" s="158"/>
      <c r="H9" s="158"/>
      <c r="I9" s="158"/>
      <c r="J9" s="158"/>
      <c r="K9" s="158"/>
      <c r="L9" s="158"/>
      <c r="M9" s="158"/>
      <c r="N9" s="158"/>
      <c r="O9" s="158"/>
      <c r="P9" s="158"/>
      <c r="Q9" s="158"/>
      <c r="R9" s="158"/>
      <c r="S9" s="158"/>
      <c r="T9" s="158"/>
      <c r="U9" s="158"/>
      <c r="V9" s="158"/>
      <c r="W9" s="158"/>
      <c r="X9" s="158"/>
      <c r="Y9" s="158"/>
      <c r="Z9" s="158"/>
    </row>
    <row r="10" spans="1:26" ht="15.95" customHeight="1" x14ac:dyDescent="0.25">
      <c r="A10" s="156" t="s">
        <v>5</v>
      </c>
      <c r="B10" s="156"/>
      <c r="C10" s="156"/>
      <c r="D10" s="156"/>
      <c r="E10" s="156"/>
      <c r="F10" s="156"/>
      <c r="G10" s="156"/>
      <c r="H10" s="156"/>
      <c r="I10" s="156"/>
      <c r="J10" s="156"/>
      <c r="K10" s="156"/>
      <c r="L10" s="156"/>
      <c r="M10" s="156"/>
      <c r="N10" s="156"/>
      <c r="O10" s="156"/>
      <c r="P10" s="156"/>
      <c r="Q10" s="156"/>
      <c r="R10" s="156"/>
      <c r="S10" s="156"/>
      <c r="T10" s="156"/>
      <c r="U10" s="156"/>
      <c r="V10" s="156"/>
      <c r="W10" s="156"/>
      <c r="X10" s="156"/>
      <c r="Y10" s="156"/>
      <c r="Z10" s="156"/>
    </row>
    <row r="12" spans="1:26" ht="15.95" customHeight="1" x14ac:dyDescent="0.25">
      <c r="A12" s="155" t="s">
        <v>485</v>
      </c>
      <c r="B12" s="155"/>
      <c r="C12" s="155"/>
      <c r="D12" s="155"/>
      <c r="E12" s="155"/>
      <c r="F12" s="155"/>
      <c r="G12" s="155"/>
      <c r="H12" s="155"/>
      <c r="I12" s="155"/>
      <c r="J12" s="155"/>
      <c r="K12" s="155"/>
      <c r="L12" s="155"/>
      <c r="M12" s="155"/>
      <c r="N12" s="155"/>
      <c r="O12" s="155"/>
      <c r="P12" s="155"/>
      <c r="Q12" s="155"/>
      <c r="R12" s="155"/>
      <c r="S12" s="155"/>
      <c r="T12" s="155"/>
      <c r="U12" s="155"/>
      <c r="V12" s="155"/>
      <c r="W12" s="155"/>
      <c r="X12" s="155"/>
      <c r="Y12" s="155"/>
      <c r="Z12" s="155"/>
    </row>
    <row r="13" spans="1:26" ht="15.95" customHeight="1" x14ac:dyDescent="0.25">
      <c r="A13" s="156" t="s">
        <v>6</v>
      </c>
      <c r="B13" s="156"/>
      <c r="C13" s="156"/>
      <c r="D13" s="156"/>
      <c r="E13" s="156"/>
      <c r="F13" s="156"/>
      <c r="G13" s="156"/>
      <c r="H13" s="156"/>
      <c r="I13" s="156"/>
      <c r="J13" s="156"/>
      <c r="K13" s="156"/>
      <c r="L13" s="156"/>
      <c r="M13" s="156"/>
      <c r="N13" s="156"/>
      <c r="O13" s="156"/>
      <c r="P13" s="156"/>
      <c r="Q13" s="156"/>
      <c r="R13" s="156"/>
      <c r="S13" s="156"/>
      <c r="T13" s="156"/>
      <c r="U13" s="156"/>
      <c r="V13" s="156"/>
      <c r="W13" s="156"/>
      <c r="X13" s="156"/>
      <c r="Y13" s="156"/>
      <c r="Z13" s="156"/>
    </row>
    <row r="14" spans="1:26" s="12" customFormat="1" ht="15.95" customHeight="1" x14ac:dyDescent="0.25">
      <c r="A14" s="11" t="s">
        <v>110</v>
      </c>
    </row>
    <row r="15" spans="1:26" s="13" customFormat="1" ht="15.95" customHeight="1" x14ac:dyDescent="0.25">
      <c r="A15" s="164" t="s">
        <v>111</v>
      </c>
      <c r="B15" s="164"/>
      <c r="C15" s="164"/>
      <c r="D15" s="164"/>
      <c r="E15" s="164"/>
      <c r="F15" s="164"/>
      <c r="G15" s="164"/>
      <c r="H15" s="164"/>
      <c r="I15" s="164"/>
      <c r="J15" s="164"/>
      <c r="K15" s="164"/>
      <c r="L15" s="164"/>
      <c r="M15" s="164"/>
      <c r="N15" s="164" t="s">
        <v>112</v>
      </c>
      <c r="O15" s="164"/>
      <c r="P15" s="164"/>
      <c r="Q15" s="164"/>
      <c r="R15" s="164"/>
      <c r="S15" s="164"/>
      <c r="T15" s="164"/>
      <c r="U15" s="164"/>
      <c r="V15" s="164"/>
      <c r="W15" s="164"/>
      <c r="X15" s="164"/>
      <c r="Y15" s="164"/>
      <c r="Z15" s="164"/>
    </row>
    <row r="16" spans="1:26" s="13" customFormat="1" ht="221.1" customHeight="1" x14ac:dyDescent="0.25">
      <c r="A16" s="2" t="s">
        <v>113</v>
      </c>
      <c r="B16" s="2" t="s">
        <v>114</v>
      </c>
      <c r="C16" s="2" t="s">
        <v>115</v>
      </c>
      <c r="D16" s="2" t="s">
        <v>116</v>
      </c>
      <c r="E16" s="2" t="s">
        <v>117</v>
      </c>
      <c r="F16" s="2" t="s">
        <v>118</v>
      </c>
      <c r="G16" s="2" t="s">
        <v>119</v>
      </c>
      <c r="H16" s="2" t="s">
        <v>120</v>
      </c>
      <c r="I16" s="2" t="s">
        <v>121</v>
      </c>
      <c r="J16" s="2" t="s">
        <v>122</v>
      </c>
      <c r="K16" s="2" t="s">
        <v>123</v>
      </c>
      <c r="L16" s="2" t="s">
        <v>124</v>
      </c>
      <c r="M16" s="2" t="s">
        <v>125</v>
      </c>
      <c r="N16" s="2" t="s">
        <v>126</v>
      </c>
      <c r="O16" s="2" t="s">
        <v>127</v>
      </c>
      <c r="P16" s="2" t="s">
        <v>128</v>
      </c>
      <c r="Q16" s="2" t="s">
        <v>129</v>
      </c>
      <c r="R16" s="2" t="s">
        <v>120</v>
      </c>
      <c r="S16" s="2" t="s">
        <v>130</v>
      </c>
      <c r="T16" s="2" t="s">
        <v>131</v>
      </c>
      <c r="U16" s="2" t="s">
        <v>132</v>
      </c>
      <c r="V16" s="2" t="s">
        <v>129</v>
      </c>
      <c r="W16" s="2" t="s">
        <v>133</v>
      </c>
      <c r="X16" s="2" t="s">
        <v>134</v>
      </c>
      <c r="Y16" s="2" t="s">
        <v>135</v>
      </c>
      <c r="Z16" s="2" t="s">
        <v>136</v>
      </c>
    </row>
    <row r="17" spans="1:26" s="13" customFormat="1" ht="15.95" customHeight="1" x14ac:dyDescent="0.25">
      <c r="A17" s="4">
        <v>1</v>
      </c>
      <c r="B17" s="4">
        <v>2</v>
      </c>
      <c r="C17" s="4">
        <v>3</v>
      </c>
      <c r="D17" s="4">
        <v>4</v>
      </c>
      <c r="E17" s="4">
        <v>5</v>
      </c>
      <c r="F17" s="4">
        <v>6</v>
      </c>
      <c r="G17" s="4">
        <v>7</v>
      </c>
      <c r="H17" s="4">
        <v>8</v>
      </c>
      <c r="I17" s="4">
        <v>9</v>
      </c>
      <c r="J17" s="4">
        <v>10</v>
      </c>
      <c r="K17" s="4">
        <v>11</v>
      </c>
      <c r="L17" s="4">
        <v>12</v>
      </c>
      <c r="M17" s="4">
        <v>13</v>
      </c>
      <c r="N17" s="4">
        <v>14</v>
      </c>
      <c r="O17" s="4">
        <v>15</v>
      </c>
      <c r="P17" s="4">
        <v>16</v>
      </c>
      <c r="Q17" s="4">
        <v>17</v>
      </c>
      <c r="R17" s="4">
        <v>18</v>
      </c>
      <c r="S17" s="4">
        <v>19</v>
      </c>
      <c r="T17" s="4">
        <v>20</v>
      </c>
      <c r="U17" s="4">
        <v>21</v>
      </c>
      <c r="V17" s="4">
        <v>22</v>
      </c>
      <c r="W17" s="4">
        <v>23</v>
      </c>
      <c r="X17" s="4">
        <v>24</v>
      </c>
      <c r="Y17" s="4">
        <v>25</v>
      </c>
      <c r="Z17" s="4">
        <v>26</v>
      </c>
    </row>
    <row r="18" spans="1:26" s="67" customFormat="1" ht="44.25" customHeight="1" x14ac:dyDescent="0.25">
      <c r="A18" s="56" t="s">
        <v>486</v>
      </c>
      <c r="B18" s="63" t="s">
        <v>491</v>
      </c>
      <c r="C18" s="58">
        <f>SUM(C19:C21)</f>
        <v>1E-3</v>
      </c>
      <c r="D18" s="58">
        <f t="shared" ref="D18:E18" si="0">SUM(D19:D21)</f>
        <v>3</v>
      </c>
      <c r="E18" s="58">
        <f t="shared" si="0"/>
        <v>0</v>
      </c>
      <c r="F18" s="81">
        <f t="shared" ref="F18:F21" si="1">C18*D18</f>
        <v>3.0000000000000001E-3</v>
      </c>
      <c r="G18" s="69">
        <f>C18*E18</f>
        <v>0</v>
      </c>
      <c r="H18" s="70">
        <v>278494</v>
      </c>
      <c r="I18" s="71">
        <f t="shared" ref="I18:I20" si="2">F18/H18</f>
        <v>1.0772224895329882E-8</v>
      </c>
      <c r="J18" s="72">
        <f t="shared" ref="J18:J20" si="3">D18/H18</f>
        <v>1.0772224895329882E-5</v>
      </c>
      <c r="K18" s="57" t="s">
        <v>450</v>
      </c>
      <c r="L18" s="57" t="s">
        <v>450</v>
      </c>
      <c r="M18" s="73">
        <v>2017</v>
      </c>
      <c r="N18" s="73">
        <v>0</v>
      </c>
      <c r="O18" s="73">
        <v>0</v>
      </c>
      <c r="P18" s="73">
        <v>0</v>
      </c>
      <c r="Q18" s="73">
        <v>0</v>
      </c>
      <c r="R18" s="74">
        <f>MAX(H20:H21)</f>
        <v>278494</v>
      </c>
      <c r="S18" s="73">
        <v>0</v>
      </c>
      <c r="T18" s="73">
        <v>0</v>
      </c>
      <c r="U18" s="73">
        <v>0</v>
      </c>
      <c r="V18" s="73">
        <v>0</v>
      </c>
      <c r="W18" s="75">
        <f>S18-I18/3</f>
        <v>-3.5907416317766272E-9</v>
      </c>
      <c r="X18" s="75">
        <f>(S18-J18)/3</f>
        <v>-3.5907416317766273E-6</v>
      </c>
      <c r="Y18" s="76" t="s">
        <v>450</v>
      </c>
      <c r="Z18" s="77" t="s">
        <v>487</v>
      </c>
    </row>
    <row r="19" spans="1:26" s="78" customFormat="1" ht="49.5" customHeight="1" x14ac:dyDescent="0.25">
      <c r="A19" s="64">
        <v>2017</v>
      </c>
      <c r="B19" s="63" t="s">
        <v>491</v>
      </c>
      <c r="C19" s="58">
        <v>0</v>
      </c>
      <c r="D19" s="57">
        <v>0</v>
      </c>
      <c r="E19" s="58">
        <v>0</v>
      </c>
      <c r="F19" s="68">
        <f t="shared" si="1"/>
        <v>0</v>
      </c>
      <c r="G19" s="69">
        <f t="shared" ref="G19:G20" si="4">C19*E19</f>
        <v>0</v>
      </c>
      <c r="H19" s="70">
        <v>278494</v>
      </c>
      <c r="I19" s="71">
        <f t="shared" si="2"/>
        <v>0</v>
      </c>
      <c r="J19" s="72">
        <f t="shared" si="3"/>
        <v>0</v>
      </c>
      <c r="K19" s="57" t="s">
        <v>450</v>
      </c>
      <c r="L19" s="57" t="s">
        <v>450</v>
      </c>
      <c r="M19" s="73"/>
      <c r="N19" s="73"/>
      <c r="O19" s="73"/>
      <c r="P19" s="73"/>
      <c r="Q19" s="73"/>
      <c r="R19" s="74"/>
      <c r="S19" s="73"/>
      <c r="T19" s="73"/>
      <c r="U19" s="73"/>
      <c r="V19" s="73"/>
      <c r="W19" s="75"/>
      <c r="X19" s="72"/>
      <c r="Y19" s="76"/>
      <c r="Z19" s="77"/>
    </row>
    <row r="20" spans="1:26" ht="62.25" customHeight="1" x14ac:dyDescent="0.25">
      <c r="A20" s="65">
        <v>2016</v>
      </c>
      <c r="B20" s="63" t="s">
        <v>491</v>
      </c>
      <c r="C20" s="74">
        <v>1E-3</v>
      </c>
      <c r="D20" s="74">
        <v>3</v>
      </c>
      <c r="E20" s="74">
        <v>0</v>
      </c>
      <c r="F20" s="81">
        <f t="shared" si="1"/>
        <v>3.0000000000000001E-3</v>
      </c>
      <c r="G20" s="69">
        <f t="shared" si="4"/>
        <v>0</v>
      </c>
      <c r="H20" s="70">
        <v>278494</v>
      </c>
      <c r="I20" s="71">
        <f t="shared" si="2"/>
        <v>1.0772224895329882E-8</v>
      </c>
      <c r="J20" s="72">
        <f t="shared" si="3"/>
        <v>1.0772224895329882E-5</v>
      </c>
      <c r="K20" s="63" t="s">
        <v>489</v>
      </c>
      <c r="L20" s="63" t="s">
        <v>488</v>
      </c>
      <c r="M20" s="79"/>
      <c r="N20" s="74"/>
      <c r="O20" s="74"/>
      <c r="P20" s="74"/>
      <c r="Q20" s="74"/>
      <c r="R20" s="74"/>
      <c r="S20" s="74"/>
      <c r="T20" s="74"/>
      <c r="U20" s="74"/>
      <c r="V20" s="74"/>
      <c r="W20" s="75"/>
      <c r="X20" s="72"/>
      <c r="Y20" s="74"/>
      <c r="Z20" s="80"/>
    </row>
    <row r="21" spans="1:26" ht="41.25" customHeight="1" x14ac:dyDescent="0.25">
      <c r="A21" s="66">
        <v>2015</v>
      </c>
      <c r="B21" s="63" t="s">
        <v>491</v>
      </c>
      <c r="C21" s="63">
        <v>0</v>
      </c>
      <c r="D21" s="63">
        <v>0</v>
      </c>
      <c r="E21" s="63">
        <v>0</v>
      </c>
      <c r="F21" s="68">
        <f t="shared" si="1"/>
        <v>0</v>
      </c>
      <c r="G21" s="59">
        <v>0</v>
      </c>
      <c r="H21" s="60">
        <v>278494</v>
      </c>
      <c r="I21" s="61">
        <v>1.0772224895329882E-8</v>
      </c>
      <c r="J21" s="62">
        <v>1.0772224895329882E-5</v>
      </c>
      <c r="K21" s="63" t="s">
        <v>450</v>
      </c>
      <c r="L21" s="63" t="s">
        <v>450</v>
      </c>
      <c r="M21" s="73"/>
      <c r="N21" s="73"/>
      <c r="O21" s="73"/>
      <c r="P21" s="73"/>
      <c r="Q21" s="73"/>
      <c r="R21" s="73"/>
      <c r="S21" s="73"/>
      <c r="T21" s="73"/>
      <c r="U21" s="73"/>
      <c r="V21" s="74"/>
      <c r="W21" s="75"/>
      <c r="X21" s="72"/>
      <c r="Y21" s="73"/>
      <c r="Z21" s="77"/>
    </row>
    <row r="22" spans="1:26" ht="15.75" customHeight="1" x14ac:dyDescent="0.25">
      <c r="A22" s="9" t="s">
        <v>490</v>
      </c>
    </row>
    <row r="26" spans="1:26" ht="11.45" customHeight="1" x14ac:dyDescent="0.25">
      <c r="A26" s="82"/>
      <c r="B26" s="82"/>
      <c r="C26" s="82"/>
      <c r="D26" s="82"/>
      <c r="E26" s="82"/>
      <c r="F26" s="82"/>
      <c r="G26" s="82"/>
      <c r="H26" s="82"/>
      <c r="I26" s="82"/>
      <c r="J26" s="82"/>
      <c r="K26" s="82"/>
      <c r="L26" s="82"/>
    </row>
    <row r="27" spans="1:26" ht="11.45" customHeight="1" x14ac:dyDescent="0.25">
      <c r="A27" s="82"/>
      <c r="B27" s="82"/>
      <c r="C27" s="82"/>
      <c r="D27" s="82"/>
      <c r="E27" s="82"/>
      <c r="F27" s="82"/>
      <c r="G27" s="82"/>
      <c r="H27" s="82"/>
      <c r="I27" s="82"/>
      <c r="J27" s="82"/>
      <c r="K27" s="82"/>
      <c r="L27" s="82"/>
    </row>
    <row r="28" spans="1:26" ht="11.45" customHeight="1" x14ac:dyDescent="0.25">
      <c r="A28" s="82"/>
      <c r="B28" s="82"/>
      <c r="C28" s="82"/>
      <c r="D28" s="82"/>
      <c r="E28" s="82"/>
      <c r="F28" s="82"/>
      <c r="G28" s="82"/>
      <c r="H28" s="82"/>
      <c r="I28" s="82"/>
      <c r="J28" s="82"/>
      <c r="K28" s="82"/>
      <c r="L28" s="82"/>
    </row>
    <row r="29" spans="1:26" ht="11.45" customHeight="1" x14ac:dyDescent="0.25">
      <c r="A29" s="82"/>
      <c r="B29" s="82"/>
      <c r="C29" s="82"/>
      <c r="D29" s="82"/>
      <c r="E29" s="82"/>
      <c r="F29" s="82"/>
      <c r="G29" s="82"/>
      <c r="H29" s="82"/>
      <c r="I29" s="82"/>
      <c r="J29" s="82"/>
      <c r="K29" s="82"/>
      <c r="L29" s="82"/>
    </row>
    <row r="30" spans="1:26" ht="11.45" customHeight="1" x14ac:dyDescent="0.25">
      <c r="A30" s="82"/>
      <c r="B30" s="83"/>
      <c r="C30" s="83"/>
      <c r="D30" s="83"/>
      <c r="E30" s="83"/>
      <c r="F30" s="84"/>
      <c r="G30" s="84"/>
      <c r="H30" s="85"/>
      <c r="I30" s="86"/>
      <c r="J30" s="87"/>
      <c r="K30" s="83"/>
      <c r="L30" s="88"/>
    </row>
    <row r="31" spans="1:26" ht="11.45" customHeight="1" x14ac:dyDescent="0.25">
      <c r="A31" s="82"/>
      <c r="B31" s="82"/>
      <c r="C31" s="82"/>
      <c r="D31" s="82"/>
      <c r="E31" s="82"/>
      <c r="F31" s="82"/>
      <c r="G31" s="82"/>
      <c r="H31" s="82"/>
      <c r="I31" s="82"/>
      <c r="J31" s="82"/>
      <c r="K31" s="82"/>
      <c r="L31" s="82"/>
    </row>
    <row r="32" spans="1:26" ht="11.45" customHeight="1" x14ac:dyDescent="0.25">
      <c r="A32" s="82"/>
      <c r="B32" s="82"/>
      <c r="C32" s="82"/>
      <c r="D32" s="82"/>
      <c r="E32" s="82"/>
      <c r="F32" s="82"/>
      <c r="G32" s="82"/>
      <c r="H32" s="82"/>
      <c r="I32" s="82"/>
      <c r="J32" s="82"/>
      <c r="K32" s="82"/>
      <c r="L32" s="82"/>
    </row>
  </sheetData>
  <mergeCells count="11">
    <mergeCell ref="M2:N2"/>
    <mergeCell ref="M3:N3"/>
    <mergeCell ref="A13:Z13"/>
    <mergeCell ref="A15:M15"/>
    <mergeCell ref="N15:Z15"/>
    <mergeCell ref="A4:Z4"/>
    <mergeCell ref="A6:Z6"/>
    <mergeCell ref="A7:Z7"/>
    <mergeCell ref="A9:Z9"/>
    <mergeCell ref="A10:Z10"/>
    <mergeCell ref="A12:Z12"/>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9" sqref="A9:O9"/>
    </sheetView>
  </sheetViews>
  <sheetFormatPr defaultColWidth="8.7109375" defaultRowHeight="11.45" customHeight="1" x14ac:dyDescent="0.25"/>
  <cols>
    <col min="1" max="1" width="8.85546875" style="9" customWidth="1"/>
    <col min="2" max="2" width="8.7109375" style="9" customWidth="1"/>
    <col min="3" max="3" width="58.7109375" style="9" customWidth="1"/>
    <col min="4" max="15" width="8.7109375" style="9" customWidth="1"/>
  </cols>
  <sheetData>
    <row r="1" spans="1:15" ht="15.95" customHeight="1" x14ac:dyDescent="0.25">
      <c r="C1" s="1" t="s">
        <v>137</v>
      </c>
      <c r="M1" s="1" t="s">
        <v>0</v>
      </c>
    </row>
    <row r="2" spans="1:15" ht="15.95" customHeight="1" x14ac:dyDescent="0.25">
      <c r="C2" s="1" t="s">
        <v>137</v>
      </c>
      <c r="M2" s="1" t="s">
        <v>1</v>
      </c>
    </row>
    <row r="3" spans="1:15" ht="15.95" customHeight="1" x14ac:dyDescent="0.25">
      <c r="C3" s="1" t="s">
        <v>137</v>
      </c>
      <c r="M3" s="1" t="s">
        <v>2</v>
      </c>
    </row>
    <row r="5" spans="1:15" ht="15.95" customHeight="1" x14ac:dyDescent="0.25">
      <c r="A5" s="158" t="s">
        <v>552</v>
      </c>
      <c r="B5" s="158"/>
      <c r="C5" s="158"/>
      <c r="D5" s="158"/>
      <c r="E5" s="158"/>
      <c r="F5" s="158"/>
      <c r="G5" s="158"/>
      <c r="H5" s="158"/>
      <c r="I5" s="158"/>
      <c r="J5" s="158"/>
      <c r="K5" s="158"/>
      <c r="L5" s="158"/>
      <c r="M5" s="158"/>
      <c r="N5" s="158"/>
      <c r="O5" s="158"/>
    </row>
    <row r="7" spans="1:15" ht="18.95" customHeight="1" x14ac:dyDescent="0.3">
      <c r="A7" s="159" t="s">
        <v>3</v>
      </c>
      <c r="B7" s="159"/>
      <c r="C7" s="159"/>
      <c r="D7" s="159"/>
      <c r="E7" s="159"/>
      <c r="F7" s="159"/>
      <c r="G7" s="159"/>
      <c r="H7" s="159"/>
      <c r="I7" s="159"/>
      <c r="J7" s="159"/>
      <c r="K7" s="159"/>
      <c r="L7" s="159"/>
      <c r="M7" s="159"/>
      <c r="N7" s="159"/>
      <c r="O7" s="159"/>
    </row>
    <row r="9" spans="1:15" ht="15.95" customHeight="1" x14ac:dyDescent="0.25">
      <c r="A9" s="158" t="s">
        <v>554</v>
      </c>
      <c r="B9" s="158"/>
      <c r="C9" s="158"/>
      <c r="D9" s="158"/>
      <c r="E9" s="158"/>
      <c r="F9" s="158"/>
      <c r="G9" s="158"/>
      <c r="H9" s="158"/>
      <c r="I9" s="158"/>
      <c r="J9" s="158"/>
      <c r="K9" s="158"/>
      <c r="L9" s="158"/>
      <c r="M9" s="158"/>
      <c r="N9" s="158"/>
      <c r="O9" s="158"/>
    </row>
    <row r="10" spans="1:15" ht="15.95" customHeight="1" x14ac:dyDescent="0.25">
      <c r="A10" s="156" t="s">
        <v>4</v>
      </c>
      <c r="B10" s="156"/>
      <c r="C10" s="156"/>
      <c r="D10" s="156"/>
      <c r="E10" s="156"/>
      <c r="F10" s="156"/>
      <c r="G10" s="156"/>
      <c r="H10" s="156"/>
      <c r="I10" s="156"/>
      <c r="J10" s="156"/>
      <c r="K10" s="156"/>
      <c r="L10" s="156"/>
      <c r="M10" s="156"/>
      <c r="N10" s="156"/>
      <c r="O10" s="156"/>
    </row>
    <row r="12" spans="1:15" ht="15.95" customHeight="1" x14ac:dyDescent="0.25">
      <c r="A12" s="158" t="s">
        <v>481</v>
      </c>
      <c r="B12" s="158"/>
      <c r="C12" s="158"/>
      <c r="D12" s="158"/>
      <c r="E12" s="158"/>
      <c r="F12" s="158"/>
      <c r="G12" s="158"/>
      <c r="H12" s="158"/>
      <c r="I12" s="158"/>
      <c r="J12" s="158"/>
      <c r="K12" s="158"/>
      <c r="L12" s="158"/>
      <c r="M12" s="158"/>
      <c r="N12" s="158"/>
      <c r="O12" s="158"/>
    </row>
    <row r="13" spans="1:15" ht="15.95" customHeight="1" x14ac:dyDescent="0.25">
      <c r="A13" s="156" t="s">
        <v>5</v>
      </c>
      <c r="B13" s="156"/>
      <c r="C13" s="156"/>
      <c r="D13" s="156"/>
      <c r="E13" s="156"/>
      <c r="F13" s="156"/>
      <c r="G13" s="156"/>
      <c r="H13" s="156"/>
      <c r="I13" s="156"/>
      <c r="J13" s="156"/>
      <c r="K13" s="156"/>
      <c r="L13" s="156"/>
      <c r="M13" s="156"/>
      <c r="N13" s="156"/>
      <c r="O13" s="156"/>
    </row>
    <row r="15" spans="1:15" ht="15.95" customHeight="1" x14ac:dyDescent="0.25">
      <c r="A15" s="155" t="s">
        <v>485</v>
      </c>
      <c r="B15" s="155"/>
      <c r="C15" s="155"/>
      <c r="D15" s="155"/>
      <c r="E15" s="155"/>
      <c r="F15" s="155"/>
      <c r="G15" s="155"/>
      <c r="H15" s="155"/>
      <c r="I15" s="155"/>
      <c r="J15" s="155"/>
      <c r="K15" s="155"/>
      <c r="L15" s="155"/>
      <c r="M15" s="155"/>
      <c r="N15" s="155"/>
      <c r="O15" s="155"/>
    </row>
    <row r="16" spans="1:15" ht="15.95" customHeight="1" x14ac:dyDescent="0.25">
      <c r="A16" s="156" t="s">
        <v>6</v>
      </c>
      <c r="B16" s="156"/>
      <c r="C16" s="156"/>
      <c r="D16" s="156"/>
      <c r="E16" s="156"/>
      <c r="F16" s="156"/>
      <c r="G16" s="156"/>
      <c r="H16" s="156"/>
      <c r="I16" s="156"/>
      <c r="J16" s="156"/>
      <c r="K16" s="156"/>
      <c r="L16" s="156"/>
      <c r="M16" s="156"/>
      <c r="N16" s="156"/>
      <c r="O16" s="156"/>
    </row>
    <row r="18" spans="1:15" ht="74.099999999999994" customHeight="1" x14ac:dyDescent="0.3">
      <c r="A18" s="161" t="s">
        <v>138</v>
      </c>
      <c r="B18" s="161"/>
      <c r="C18" s="161"/>
      <c r="D18" s="161"/>
      <c r="E18" s="161"/>
      <c r="F18" s="161"/>
      <c r="G18" s="161"/>
      <c r="H18" s="161"/>
      <c r="I18" s="161"/>
      <c r="J18" s="161"/>
      <c r="K18" s="161"/>
      <c r="L18" s="161"/>
      <c r="M18" s="161"/>
      <c r="N18" s="161"/>
      <c r="O18" s="161"/>
    </row>
    <row r="19" spans="1:15" ht="87" customHeight="1" x14ac:dyDescent="0.25">
      <c r="A19" s="164" t="s">
        <v>8</v>
      </c>
      <c r="B19" s="164" t="s">
        <v>139</v>
      </c>
      <c r="C19" s="164" t="s">
        <v>140</v>
      </c>
      <c r="D19" s="164" t="s">
        <v>141</v>
      </c>
      <c r="E19" s="164" t="s">
        <v>142</v>
      </c>
      <c r="F19" s="164"/>
      <c r="G19" s="164"/>
      <c r="H19" s="164"/>
      <c r="I19" s="164"/>
      <c r="J19" s="164" t="s">
        <v>143</v>
      </c>
      <c r="K19" s="164"/>
      <c r="L19" s="164"/>
      <c r="M19" s="164"/>
      <c r="N19" s="164"/>
      <c r="O19" s="164"/>
    </row>
    <row r="20" spans="1:15" ht="87" customHeight="1" x14ac:dyDescent="0.25">
      <c r="A20" s="164"/>
      <c r="B20" s="164"/>
      <c r="C20" s="164"/>
      <c r="D20" s="164"/>
      <c r="E20" s="2" t="s">
        <v>144</v>
      </c>
      <c r="F20" s="2" t="s">
        <v>145</v>
      </c>
      <c r="G20" s="2" t="s">
        <v>146</v>
      </c>
      <c r="H20" s="2" t="s">
        <v>147</v>
      </c>
      <c r="I20" s="2" t="s">
        <v>148</v>
      </c>
      <c r="J20" s="14">
        <v>2015</v>
      </c>
      <c r="K20" s="14">
        <v>2016</v>
      </c>
      <c r="L20" s="14">
        <v>2017</v>
      </c>
      <c r="M20" s="14">
        <v>2018</v>
      </c>
      <c r="N20" s="14">
        <v>2019</v>
      </c>
      <c r="O20" s="14">
        <v>2020</v>
      </c>
    </row>
    <row r="21" spans="1:15" ht="15.95" customHeight="1" x14ac:dyDescent="0.25">
      <c r="A21" s="3">
        <v>1</v>
      </c>
      <c r="B21" s="3">
        <v>2</v>
      </c>
      <c r="C21" s="3">
        <v>3</v>
      </c>
      <c r="D21" s="3">
        <v>4</v>
      </c>
      <c r="E21" s="3">
        <v>5</v>
      </c>
      <c r="F21" s="3">
        <v>6</v>
      </c>
      <c r="G21" s="3">
        <v>7</v>
      </c>
      <c r="H21" s="3">
        <v>8</v>
      </c>
      <c r="I21" s="3">
        <v>9</v>
      </c>
      <c r="J21" s="3">
        <v>10</v>
      </c>
      <c r="K21" s="3">
        <v>11</v>
      </c>
      <c r="L21" s="3">
        <v>12</v>
      </c>
      <c r="M21" s="3">
        <v>13</v>
      </c>
      <c r="N21" s="3">
        <v>14</v>
      </c>
      <c r="O21" s="3">
        <v>15</v>
      </c>
    </row>
    <row r="22" spans="1:15" ht="15.95" customHeight="1" x14ac:dyDescent="0.25">
      <c r="A22" s="15"/>
      <c r="B22" s="15"/>
      <c r="C22" s="15"/>
      <c r="D22" s="15"/>
      <c r="E22" s="15"/>
      <c r="F22" s="15"/>
      <c r="G22" s="15"/>
      <c r="H22" s="15"/>
      <c r="I22" s="15"/>
      <c r="J22" s="15"/>
      <c r="K22" s="15"/>
      <c r="L22" s="15"/>
      <c r="M22" s="15"/>
      <c r="N22" s="15"/>
      <c r="O22" s="15"/>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A15" sqref="A15:L15"/>
    </sheetView>
  </sheetViews>
  <sheetFormatPr defaultColWidth="9" defaultRowHeight="11.45" customHeight="1" x14ac:dyDescent="0.25"/>
  <cols>
    <col min="1" max="1" width="29.85546875" style="142" customWidth="1"/>
    <col min="2" max="6" width="9" style="142" customWidth="1"/>
    <col min="7" max="62" width="13.28515625" style="142" customWidth="1"/>
    <col min="63" max="65" width="9" style="142" customWidth="1"/>
    <col min="66" max="66" width="18" style="142" customWidth="1"/>
    <col min="67" max="16384" width="9" style="141"/>
  </cols>
  <sheetData>
    <row r="1" spans="1:12" ht="15.95" customHeight="1" x14ac:dyDescent="0.25">
      <c r="C1" s="1" t="s">
        <v>137</v>
      </c>
      <c r="J1" s="1" t="s">
        <v>0</v>
      </c>
    </row>
    <row r="2" spans="1:12" ht="15.95" customHeight="1" x14ac:dyDescent="0.25">
      <c r="C2" s="1" t="s">
        <v>137</v>
      </c>
      <c r="J2" s="1" t="s">
        <v>1</v>
      </c>
    </row>
    <row r="3" spans="1:12" ht="15.95" customHeight="1" x14ac:dyDescent="0.25">
      <c r="C3" s="1" t="s">
        <v>137</v>
      </c>
      <c r="J3" s="1" t="s">
        <v>2</v>
      </c>
    </row>
    <row r="4" spans="1:12" ht="15.95" customHeight="1" x14ac:dyDescent="0.25"/>
    <row r="5" spans="1:12" ht="15.95" customHeight="1" x14ac:dyDescent="0.25">
      <c r="A5" s="158" t="s">
        <v>552</v>
      </c>
      <c r="B5" s="158"/>
      <c r="C5" s="158"/>
      <c r="D5" s="158"/>
      <c r="E5" s="158"/>
      <c r="F5" s="158"/>
      <c r="G5" s="158"/>
      <c r="H5" s="158"/>
      <c r="I5" s="158"/>
      <c r="J5" s="158"/>
      <c r="K5" s="158"/>
      <c r="L5" s="158"/>
    </row>
    <row r="6" spans="1:12" ht="15.95" customHeight="1" x14ac:dyDescent="0.25"/>
    <row r="7" spans="1:12" ht="18.95" customHeight="1" x14ac:dyDescent="0.3">
      <c r="A7" s="159" t="s">
        <v>3</v>
      </c>
      <c r="B7" s="159"/>
      <c r="C7" s="159"/>
      <c r="D7" s="159"/>
      <c r="E7" s="159"/>
      <c r="F7" s="159"/>
      <c r="G7" s="159"/>
      <c r="H7" s="159"/>
      <c r="I7" s="159"/>
      <c r="J7" s="159"/>
      <c r="K7" s="159"/>
      <c r="L7" s="159"/>
    </row>
    <row r="8" spans="1:12" ht="15.95" customHeight="1" x14ac:dyDescent="0.25"/>
    <row r="9" spans="1:12" ht="15.95" customHeight="1" x14ac:dyDescent="0.25">
      <c r="A9" s="158" t="s">
        <v>554</v>
      </c>
      <c r="B9" s="158"/>
      <c r="C9" s="158"/>
      <c r="D9" s="158"/>
      <c r="E9" s="158"/>
      <c r="F9" s="158"/>
      <c r="G9" s="158"/>
      <c r="H9" s="158"/>
      <c r="I9" s="158"/>
      <c r="J9" s="158"/>
      <c r="K9" s="158"/>
      <c r="L9" s="158"/>
    </row>
    <row r="10" spans="1:12" ht="15.95" customHeight="1" x14ac:dyDescent="0.25">
      <c r="A10" s="156" t="s">
        <v>4</v>
      </c>
      <c r="B10" s="156"/>
      <c r="C10" s="156"/>
      <c r="D10" s="156"/>
      <c r="E10" s="156"/>
      <c r="F10" s="156"/>
      <c r="G10" s="156"/>
      <c r="H10" s="156"/>
      <c r="I10" s="156"/>
      <c r="J10" s="156"/>
      <c r="K10" s="156"/>
      <c r="L10" s="156"/>
    </row>
    <row r="11" spans="1:12" ht="15.95" customHeight="1" x14ac:dyDescent="0.25"/>
    <row r="12" spans="1:12" ht="15.95" customHeight="1" x14ac:dyDescent="0.25">
      <c r="A12" s="158" t="s">
        <v>481</v>
      </c>
      <c r="B12" s="158"/>
      <c r="C12" s="158"/>
      <c r="D12" s="158"/>
      <c r="E12" s="158"/>
      <c r="F12" s="158"/>
      <c r="G12" s="158"/>
      <c r="H12" s="158"/>
      <c r="I12" s="158"/>
      <c r="J12" s="158"/>
      <c r="K12" s="158"/>
      <c r="L12" s="158"/>
    </row>
    <row r="13" spans="1:12" ht="15.95" customHeight="1" x14ac:dyDescent="0.25">
      <c r="A13" s="156" t="s">
        <v>5</v>
      </c>
      <c r="B13" s="156"/>
      <c r="C13" s="156"/>
      <c r="D13" s="156"/>
      <c r="E13" s="156"/>
      <c r="F13" s="156"/>
      <c r="G13" s="156"/>
      <c r="H13" s="156"/>
      <c r="I13" s="156"/>
      <c r="J13" s="156"/>
      <c r="K13" s="156"/>
      <c r="L13" s="156"/>
    </row>
    <row r="14" spans="1:12" ht="15.95" customHeight="1" x14ac:dyDescent="0.25"/>
    <row r="15" spans="1:12" ht="15.95" customHeight="1" x14ac:dyDescent="0.25">
      <c r="A15" s="155" t="s">
        <v>549</v>
      </c>
      <c r="B15" s="155"/>
      <c r="C15" s="155"/>
      <c r="D15" s="155"/>
      <c r="E15" s="155"/>
      <c r="F15" s="155"/>
      <c r="G15" s="155"/>
      <c r="H15" s="155"/>
      <c r="I15" s="155"/>
      <c r="J15" s="155"/>
      <c r="K15" s="155"/>
      <c r="L15" s="155"/>
    </row>
    <row r="16" spans="1:12" ht="15.95" customHeight="1" x14ac:dyDescent="0.25">
      <c r="A16" s="156" t="s">
        <v>6</v>
      </c>
      <c r="B16" s="156"/>
      <c r="C16" s="156"/>
      <c r="D16" s="156"/>
      <c r="E16" s="156"/>
      <c r="F16" s="156"/>
      <c r="G16" s="156"/>
      <c r="H16" s="156"/>
      <c r="I16" s="156"/>
      <c r="J16" s="156"/>
      <c r="K16" s="156"/>
      <c r="L16" s="156"/>
    </row>
    <row r="17" spans="1:12" ht="15.95" customHeight="1" x14ac:dyDescent="0.25"/>
    <row r="18" spans="1:12" ht="18.95" customHeight="1" x14ac:dyDescent="0.3">
      <c r="A18" s="161" t="s">
        <v>149</v>
      </c>
      <c r="B18" s="161"/>
      <c r="C18" s="161"/>
      <c r="D18" s="161"/>
      <c r="E18" s="161"/>
      <c r="F18" s="161"/>
      <c r="G18" s="161"/>
      <c r="H18" s="161"/>
      <c r="I18" s="161"/>
      <c r="J18" s="161"/>
      <c r="K18" s="161"/>
      <c r="L18" s="161"/>
    </row>
    <row r="19" spans="1:12" ht="15.95" customHeight="1" x14ac:dyDescent="0.25"/>
    <row r="20" spans="1:12" ht="15.95" customHeight="1" thickBot="1" x14ac:dyDescent="0.3">
      <c r="A20" s="169" t="s">
        <v>150</v>
      </c>
      <c r="B20" s="169"/>
      <c r="C20" s="169"/>
      <c r="D20" s="169"/>
      <c r="E20" s="169" t="s">
        <v>151</v>
      </c>
      <c r="F20" s="169"/>
    </row>
    <row r="21" spans="1:12" ht="15.95" customHeight="1" thickBot="1" x14ac:dyDescent="0.3">
      <c r="A21" s="170" t="s">
        <v>152</v>
      </c>
      <c r="B21" s="170"/>
      <c r="C21" s="170"/>
      <c r="D21" s="170"/>
      <c r="E21" s="171">
        <v>396089.7</v>
      </c>
      <c r="F21" s="171"/>
      <c r="H21" s="169" t="s">
        <v>153</v>
      </c>
      <c r="I21" s="169"/>
      <c r="J21" s="169"/>
    </row>
    <row r="22" spans="1:12" ht="15.95" customHeight="1" thickBot="1" x14ac:dyDescent="0.3">
      <c r="A22" s="165" t="s">
        <v>154</v>
      </c>
      <c r="B22" s="165"/>
      <c r="C22" s="165"/>
      <c r="D22" s="165"/>
      <c r="E22" s="166"/>
      <c r="F22" s="166"/>
      <c r="G22" s="149"/>
      <c r="H22" s="164" t="s">
        <v>155</v>
      </c>
      <c r="I22" s="164"/>
      <c r="J22" s="164"/>
      <c r="K22" s="167" t="s">
        <v>550</v>
      </c>
      <c r="L22" s="167"/>
    </row>
    <row r="23" spans="1:12" ht="32.1" customHeight="1" thickBot="1" x14ac:dyDescent="0.3">
      <c r="A23" s="165" t="s">
        <v>156</v>
      </c>
      <c r="B23" s="165"/>
      <c r="C23" s="165"/>
      <c r="D23" s="165"/>
      <c r="E23" s="168">
        <v>15</v>
      </c>
      <c r="F23" s="168"/>
      <c r="G23" s="149"/>
      <c r="H23" s="164" t="s">
        <v>157</v>
      </c>
      <c r="I23" s="164"/>
      <c r="J23" s="164"/>
      <c r="K23" s="167" t="s">
        <v>550</v>
      </c>
      <c r="L23" s="167"/>
    </row>
    <row r="24" spans="1:12" ht="48" customHeight="1" thickBot="1" x14ac:dyDescent="0.3">
      <c r="A24" s="173" t="s">
        <v>158</v>
      </c>
      <c r="B24" s="173"/>
      <c r="C24" s="173"/>
      <c r="D24" s="173"/>
      <c r="E24" s="168">
        <v>1</v>
      </c>
      <c r="F24" s="168"/>
      <c r="G24" s="149"/>
      <c r="H24" s="164" t="s">
        <v>159</v>
      </c>
      <c r="I24" s="164"/>
      <c r="J24" s="164"/>
      <c r="K24" s="174">
        <v>-364396.71</v>
      </c>
      <c r="L24" s="174"/>
    </row>
    <row r="25" spans="1:12" ht="15.95" customHeight="1" thickBot="1" x14ac:dyDescent="0.3">
      <c r="A25" s="170" t="s">
        <v>160</v>
      </c>
      <c r="B25" s="170"/>
      <c r="C25" s="170"/>
      <c r="D25" s="170"/>
      <c r="E25" s="166"/>
      <c r="F25" s="166"/>
    </row>
    <row r="26" spans="1:12" ht="15.95" customHeight="1" thickBot="1" x14ac:dyDescent="0.3">
      <c r="A26" s="165" t="s">
        <v>161</v>
      </c>
      <c r="B26" s="165"/>
      <c r="C26" s="165"/>
      <c r="D26" s="165"/>
      <c r="E26" s="166"/>
      <c r="F26" s="166"/>
      <c r="H26" s="172" t="s">
        <v>162</v>
      </c>
      <c r="I26" s="172"/>
      <c r="J26" s="172"/>
      <c r="K26" s="172"/>
      <c r="L26" s="172"/>
    </row>
    <row r="27" spans="1:12" ht="15.95" customHeight="1" thickBot="1" x14ac:dyDescent="0.3">
      <c r="A27" s="165" t="s">
        <v>163</v>
      </c>
      <c r="B27" s="165"/>
      <c r="C27" s="165"/>
      <c r="D27" s="165"/>
      <c r="E27" s="166"/>
      <c r="F27" s="166"/>
    </row>
    <row r="28" spans="1:12" ht="32.1" customHeight="1" thickBot="1" x14ac:dyDescent="0.3">
      <c r="A28" s="165" t="s">
        <v>164</v>
      </c>
      <c r="B28" s="165"/>
      <c r="C28" s="165"/>
      <c r="D28" s="165"/>
      <c r="E28" s="166"/>
      <c r="F28" s="166"/>
    </row>
    <row r="29" spans="1:12" ht="15.95" customHeight="1" thickBot="1" x14ac:dyDescent="0.3">
      <c r="A29" s="165" t="s">
        <v>165</v>
      </c>
      <c r="B29" s="165"/>
      <c r="C29" s="165"/>
      <c r="D29" s="165"/>
      <c r="E29" s="166"/>
      <c r="F29" s="166"/>
    </row>
    <row r="30" spans="1:12" ht="15.95" customHeight="1" thickBot="1" x14ac:dyDescent="0.3">
      <c r="A30" s="165" t="s">
        <v>166</v>
      </c>
      <c r="B30" s="165"/>
      <c r="C30" s="165"/>
      <c r="D30" s="165"/>
      <c r="E30" s="166"/>
      <c r="F30" s="166"/>
    </row>
    <row r="31" spans="1:12" ht="15.95" customHeight="1" thickBot="1" x14ac:dyDescent="0.3">
      <c r="A31" s="165"/>
      <c r="B31" s="165"/>
      <c r="C31" s="165"/>
      <c r="D31" s="165"/>
      <c r="E31" s="167"/>
      <c r="F31" s="167"/>
    </row>
    <row r="32" spans="1:12" ht="15.95" customHeight="1" thickBot="1" x14ac:dyDescent="0.3">
      <c r="A32" s="173" t="s">
        <v>167</v>
      </c>
      <c r="B32" s="173"/>
      <c r="C32" s="173"/>
      <c r="D32" s="173"/>
      <c r="E32" s="168">
        <v>20</v>
      </c>
      <c r="F32" s="168"/>
    </row>
    <row r="33" spans="1:29" ht="15.95" customHeight="1" thickBot="1" x14ac:dyDescent="0.3">
      <c r="A33" s="170"/>
      <c r="B33" s="170"/>
      <c r="C33" s="170"/>
      <c r="D33" s="170"/>
      <c r="E33" s="167"/>
      <c r="F33" s="167"/>
    </row>
    <row r="34" spans="1:29" ht="15.95" customHeight="1" thickBot="1" x14ac:dyDescent="0.3">
      <c r="A34" s="165" t="s">
        <v>168</v>
      </c>
      <c r="B34" s="165"/>
      <c r="C34" s="165"/>
      <c r="D34" s="165"/>
      <c r="E34" s="166"/>
      <c r="F34" s="166"/>
    </row>
    <row r="35" spans="1:29" ht="15.95" customHeight="1" thickBot="1" x14ac:dyDescent="0.3">
      <c r="A35" s="173" t="s">
        <v>169</v>
      </c>
      <c r="B35" s="173"/>
      <c r="C35" s="173"/>
      <c r="D35" s="173"/>
      <c r="E35" s="166"/>
      <c r="F35" s="166"/>
    </row>
    <row r="36" spans="1:29" ht="15.95" customHeight="1" thickBot="1" x14ac:dyDescent="0.3">
      <c r="A36" s="170" t="s">
        <v>170</v>
      </c>
      <c r="B36" s="170"/>
      <c r="C36" s="170"/>
      <c r="D36" s="170"/>
      <c r="E36" s="168">
        <v>8</v>
      </c>
      <c r="F36" s="168"/>
    </row>
    <row r="37" spans="1:29" ht="15.95" customHeight="1" thickBot="1" x14ac:dyDescent="0.3">
      <c r="A37" s="165" t="s">
        <v>171</v>
      </c>
      <c r="B37" s="165"/>
      <c r="C37" s="165"/>
      <c r="D37" s="165"/>
      <c r="E37" s="175">
        <v>8.42</v>
      </c>
      <c r="F37" s="175"/>
    </row>
    <row r="38" spans="1:29" ht="15.95" customHeight="1" thickBot="1" x14ac:dyDescent="0.3">
      <c r="A38" s="165" t="s">
        <v>172</v>
      </c>
      <c r="B38" s="165"/>
      <c r="C38" s="165"/>
      <c r="D38" s="165"/>
      <c r="E38" s="175">
        <v>8.42</v>
      </c>
      <c r="F38" s="175"/>
    </row>
    <row r="39" spans="1:29" ht="15.95" customHeight="1" thickBot="1" x14ac:dyDescent="0.3">
      <c r="A39" s="165" t="s">
        <v>173</v>
      </c>
      <c r="B39" s="165"/>
      <c r="C39" s="165"/>
      <c r="D39" s="165"/>
      <c r="E39" s="166"/>
      <c r="F39" s="166"/>
    </row>
    <row r="40" spans="1:29" ht="15.95" customHeight="1" thickBot="1" x14ac:dyDescent="0.3">
      <c r="A40" s="165" t="s">
        <v>174</v>
      </c>
      <c r="B40" s="165"/>
      <c r="C40" s="165"/>
      <c r="D40" s="165"/>
      <c r="E40" s="176">
        <v>16.5</v>
      </c>
      <c r="F40" s="176"/>
    </row>
    <row r="41" spans="1:29" ht="15.95" customHeight="1" thickBot="1" x14ac:dyDescent="0.3">
      <c r="A41" s="165" t="s">
        <v>175</v>
      </c>
      <c r="B41" s="165"/>
      <c r="C41" s="165"/>
      <c r="D41" s="165"/>
      <c r="E41" s="168">
        <v>100</v>
      </c>
      <c r="F41" s="168"/>
    </row>
    <row r="42" spans="1:29" ht="15.95" customHeight="1" thickBot="1" x14ac:dyDescent="0.3">
      <c r="A42" s="173" t="s">
        <v>176</v>
      </c>
      <c r="B42" s="173"/>
      <c r="C42" s="173"/>
      <c r="D42" s="173"/>
      <c r="E42" s="176">
        <v>16.5</v>
      </c>
      <c r="F42" s="176"/>
    </row>
    <row r="43" spans="1:29" ht="15.95" customHeight="1" x14ac:dyDescent="0.25">
      <c r="A43" s="170" t="s">
        <v>177</v>
      </c>
      <c r="B43" s="170"/>
      <c r="C43" s="170"/>
      <c r="D43" s="170"/>
      <c r="E43" s="179" t="s">
        <v>551</v>
      </c>
      <c r="F43" s="179"/>
      <c r="G43" s="16">
        <v>2018</v>
      </c>
      <c r="H43" s="16">
        <v>2019</v>
      </c>
      <c r="I43" s="16">
        <v>2020</v>
      </c>
      <c r="J43" s="16">
        <v>2021</v>
      </c>
      <c r="K43" s="16">
        <v>2022</v>
      </c>
      <c r="L43" s="16">
        <v>2023</v>
      </c>
      <c r="M43" s="16">
        <v>2024</v>
      </c>
      <c r="N43" s="16">
        <v>2025</v>
      </c>
      <c r="O43" s="16">
        <v>2026</v>
      </c>
      <c r="P43" s="16">
        <v>2027</v>
      </c>
      <c r="Q43" s="16">
        <v>2028</v>
      </c>
      <c r="R43" s="16">
        <v>2029</v>
      </c>
      <c r="S43" s="16">
        <v>2030</v>
      </c>
      <c r="T43" s="16">
        <v>2031</v>
      </c>
      <c r="U43" s="16">
        <v>2032</v>
      </c>
      <c r="V43" s="16">
        <v>2033</v>
      </c>
      <c r="W43" s="16">
        <v>2034</v>
      </c>
      <c r="X43" s="16">
        <v>2035</v>
      </c>
      <c r="Y43" s="152"/>
      <c r="Z43" s="152"/>
      <c r="AA43" s="152"/>
      <c r="AB43" s="152"/>
      <c r="AC43" s="152" t="s">
        <v>178</v>
      </c>
    </row>
    <row r="44" spans="1:29" ht="15.95" customHeight="1" x14ac:dyDescent="0.25">
      <c r="A44" s="177" t="s">
        <v>179</v>
      </c>
      <c r="B44" s="177"/>
      <c r="C44" s="177"/>
      <c r="D44" s="177"/>
      <c r="E44" s="178"/>
      <c r="F44" s="178"/>
      <c r="G44" s="17">
        <v>3.7</v>
      </c>
      <c r="H44" s="18">
        <v>4</v>
      </c>
      <c r="I44" s="18">
        <v>4</v>
      </c>
      <c r="J44" s="18">
        <v>4</v>
      </c>
      <c r="K44" s="18">
        <v>4</v>
      </c>
      <c r="L44" s="18">
        <v>4</v>
      </c>
      <c r="M44" s="18">
        <v>4</v>
      </c>
      <c r="N44" s="18">
        <v>4</v>
      </c>
      <c r="O44" s="18">
        <v>4</v>
      </c>
      <c r="P44" s="18">
        <v>4</v>
      </c>
      <c r="Q44" s="18">
        <v>4</v>
      </c>
      <c r="R44" s="18">
        <v>4</v>
      </c>
      <c r="S44" s="18">
        <v>4</v>
      </c>
      <c r="T44" s="18">
        <v>4</v>
      </c>
      <c r="U44" s="18">
        <v>4</v>
      </c>
      <c r="V44" s="18">
        <v>4</v>
      </c>
      <c r="W44" s="18">
        <v>4</v>
      </c>
      <c r="X44" s="18">
        <v>4</v>
      </c>
      <c r="Y44" s="150"/>
      <c r="Z44" s="150"/>
      <c r="AA44" s="150"/>
      <c r="AB44" s="150"/>
      <c r="AC44" s="151"/>
    </row>
    <row r="45" spans="1:29" ht="15.95" customHeight="1" x14ac:dyDescent="0.25">
      <c r="A45" s="177" t="s">
        <v>180</v>
      </c>
      <c r="B45" s="177"/>
      <c r="C45" s="177"/>
      <c r="D45" s="177"/>
      <c r="E45" s="178"/>
      <c r="F45" s="178"/>
      <c r="G45" s="17">
        <v>3.7</v>
      </c>
      <c r="H45" s="17">
        <v>7.8</v>
      </c>
      <c r="I45" s="17">
        <v>12.2</v>
      </c>
      <c r="J45" s="17">
        <v>16.600000000000001</v>
      </c>
      <c r="K45" s="17">
        <v>21.3</v>
      </c>
      <c r="L45" s="17">
        <v>26.2</v>
      </c>
      <c r="M45" s="17">
        <v>31.2</v>
      </c>
      <c r="N45" s="17">
        <v>36.5</v>
      </c>
      <c r="O45" s="17">
        <v>41.9</v>
      </c>
      <c r="P45" s="17">
        <v>47.6</v>
      </c>
      <c r="Q45" s="17">
        <v>53.5</v>
      </c>
      <c r="R45" s="17">
        <v>59.6</v>
      </c>
      <c r="S45" s="18">
        <v>66</v>
      </c>
      <c r="T45" s="17">
        <v>72.7</v>
      </c>
      <c r="U45" s="17">
        <v>79.599999999999994</v>
      </c>
      <c r="V45" s="17">
        <v>86.8</v>
      </c>
      <c r="W45" s="17">
        <v>94.2</v>
      </c>
      <c r="X45" s="18">
        <v>102</v>
      </c>
      <c r="Y45" s="150"/>
      <c r="Z45" s="150"/>
      <c r="AA45" s="150"/>
      <c r="AB45" s="150"/>
      <c r="AC45" s="151"/>
    </row>
    <row r="46" spans="1:29" ht="15.95" customHeight="1" x14ac:dyDescent="0.25">
      <c r="A46" s="177" t="s">
        <v>181</v>
      </c>
      <c r="B46" s="177"/>
      <c r="C46" s="177"/>
      <c r="D46" s="177"/>
      <c r="E46" s="178"/>
      <c r="F46" s="178"/>
      <c r="G46" s="151"/>
      <c r="H46" s="151"/>
      <c r="I46" s="151"/>
      <c r="J46" s="151"/>
      <c r="K46" s="151"/>
      <c r="L46" s="151"/>
      <c r="M46" s="151"/>
      <c r="N46" s="151"/>
      <c r="O46" s="151"/>
      <c r="P46" s="151"/>
      <c r="Q46" s="151"/>
      <c r="R46" s="151"/>
      <c r="S46" s="151"/>
      <c r="T46" s="151"/>
      <c r="U46" s="151"/>
      <c r="V46" s="151"/>
      <c r="W46" s="151"/>
      <c r="X46" s="151"/>
      <c r="Y46" s="150"/>
      <c r="Z46" s="150"/>
      <c r="AA46" s="150"/>
      <c r="AB46" s="150"/>
      <c r="AC46" s="151"/>
    </row>
    <row r="47" spans="1:29" ht="15.95" customHeight="1" thickBot="1" x14ac:dyDescent="0.3"/>
    <row r="48" spans="1:29" ht="15.95" customHeight="1" x14ac:dyDescent="0.25">
      <c r="A48" s="180" t="s">
        <v>182</v>
      </c>
      <c r="B48" s="180"/>
      <c r="C48" s="180"/>
      <c r="D48" s="180"/>
      <c r="E48" s="179" t="s">
        <v>551</v>
      </c>
      <c r="F48" s="179"/>
      <c r="G48" s="16">
        <v>2018</v>
      </c>
      <c r="H48" s="16">
        <v>2019</v>
      </c>
      <c r="I48" s="16">
        <v>2020</v>
      </c>
      <c r="J48" s="16">
        <v>2021</v>
      </c>
      <c r="K48" s="16">
        <v>2022</v>
      </c>
      <c r="L48" s="16">
        <v>2023</v>
      </c>
      <c r="M48" s="16">
        <v>2024</v>
      </c>
      <c r="N48" s="16">
        <v>2025</v>
      </c>
      <c r="O48" s="16">
        <v>2026</v>
      </c>
      <c r="P48" s="16">
        <v>2027</v>
      </c>
      <c r="Q48" s="16">
        <v>2028</v>
      </c>
      <c r="R48" s="16">
        <v>2029</v>
      </c>
      <c r="S48" s="16">
        <v>2030</v>
      </c>
      <c r="T48" s="16">
        <v>2031</v>
      </c>
      <c r="U48" s="16">
        <v>2032</v>
      </c>
      <c r="V48" s="16">
        <v>2033</v>
      </c>
      <c r="W48" s="16">
        <v>2034</v>
      </c>
      <c r="X48" s="16">
        <v>2035</v>
      </c>
      <c r="Y48" s="152"/>
      <c r="Z48" s="152"/>
      <c r="AA48" s="152"/>
      <c r="AB48" s="152"/>
      <c r="AC48" s="152" t="s">
        <v>178</v>
      </c>
    </row>
    <row r="49" spans="1:29" ht="15.95" customHeight="1" x14ac:dyDescent="0.25">
      <c r="A49" s="177" t="s">
        <v>183</v>
      </c>
      <c r="B49" s="177"/>
      <c r="C49" s="177"/>
      <c r="D49" s="177"/>
      <c r="E49" s="178"/>
      <c r="F49" s="178"/>
      <c r="G49" s="151"/>
      <c r="H49" s="151"/>
      <c r="I49" s="151"/>
      <c r="J49" s="151"/>
      <c r="K49" s="151"/>
      <c r="L49" s="151"/>
      <c r="M49" s="151"/>
      <c r="N49" s="151"/>
      <c r="O49" s="151"/>
      <c r="P49" s="151"/>
      <c r="Q49" s="151"/>
      <c r="R49" s="151"/>
      <c r="S49" s="151"/>
      <c r="T49" s="151"/>
      <c r="U49" s="151"/>
      <c r="V49" s="151"/>
      <c r="W49" s="151"/>
      <c r="X49" s="151"/>
      <c r="Y49" s="150"/>
      <c r="Z49" s="150"/>
      <c r="AA49" s="150"/>
      <c r="AB49" s="150"/>
      <c r="AC49" s="151"/>
    </row>
    <row r="50" spans="1:29" ht="15.95" customHeight="1" x14ac:dyDescent="0.25">
      <c r="A50" s="177" t="s">
        <v>184</v>
      </c>
      <c r="B50" s="177"/>
      <c r="C50" s="177"/>
      <c r="D50" s="177"/>
      <c r="E50" s="178"/>
      <c r="F50" s="178"/>
      <c r="G50" s="151"/>
      <c r="H50" s="151"/>
      <c r="I50" s="151"/>
      <c r="J50" s="151"/>
      <c r="K50" s="151"/>
      <c r="L50" s="151"/>
      <c r="M50" s="151"/>
      <c r="N50" s="151"/>
      <c r="O50" s="151"/>
      <c r="P50" s="151"/>
      <c r="Q50" s="151"/>
      <c r="R50" s="151"/>
      <c r="S50" s="151"/>
      <c r="T50" s="151"/>
      <c r="U50" s="151"/>
      <c r="V50" s="151"/>
      <c r="W50" s="151"/>
      <c r="X50" s="151"/>
      <c r="Y50" s="150"/>
      <c r="Z50" s="150"/>
      <c r="AA50" s="150"/>
      <c r="AB50" s="150"/>
      <c r="AC50" s="151"/>
    </row>
    <row r="51" spans="1:29" ht="15.95" customHeight="1" x14ac:dyDescent="0.25">
      <c r="A51" s="177" t="s">
        <v>185</v>
      </c>
      <c r="B51" s="177"/>
      <c r="C51" s="177"/>
      <c r="D51" s="177"/>
      <c r="E51" s="178"/>
      <c r="F51" s="178"/>
      <c r="G51" s="151"/>
      <c r="H51" s="151"/>
      <c r="I51" s="151"/>
      <c r="J51" s="151"/>
      <c r="K51" s="151"/>
      <c r="L51" s="151"/>
      <c r="M51" s="151"/>
      <c r="N51" s="151"/>
      <c r="O51" s="151"/>
      <c r="P51" s="151"/>
      <c r="Q51" s="151"/>
      <c r="R51" s="151"/>
      <c r="S51" s="151"/>
      <c r="T51" s="151"/>
      <c r="U51" s="151"/>
      <c r="V51" s="151"/>
      <c r="W51" s="151"/>
      <c r="X51" s="151"/>
      <c r="Y51" s="150"/>
      <c r="Z51" s="150"/>
      <c r="AA51" s="150"/>
      <c r="AB51" s="150"/>
      <c r="AC51" s="151"/>
    </row>
    <row r="52" spans="1:29" ht="15.95" customHeight="1" x14ac:dyDescent="0.25">
      <c r="A52" s="177" t="s">
        <v>186</v>
      </c>
      <c r="B52" s="177"/>
      <c r="C52" s="177"/>
      <c r="D52" s="177"/>
      <c r="E52" s="178"/>
      <c r="F52" s="178"/>
      <c r="G52" s="151"/>
      <c r="H52" s="151"/>
      <c r="I52" s="151"/>
      <c r="J52" s="151"/>
      <c r="K52" s="151"/>
      <c r="L52" s="151"/>
      <c r="M52" s="151"/>
      <c r="N52" s="151"/>
      <c r="O52" s="151"/>
      <c r="P52" s="151"/>
      <c r="Q52" s="151"/>
      <c r="R52" s="151"/>
      <c r="S52" s="151"/>
      <c r="T52" s="151"/>
      <c r="U52" s="151"/>
      <c r="V52" s="151"/>
      <c r="W52" s="151"/>
      <c r="X52" s="151"/>
      <c r="Y52" s="150"/>
      <c r="Z52" s="150"/>
      <c r="AA52" s="150"/>
      <c r="AB52" s="150"/>
      <c r="AC52" s="151"/>
    </row>
    <row r="53" spans="1:29" ht="15.95" customHeight="1" thickBot="1" x14ac:dyDescent="0.3"/>
    <row r="54" spans="1:29" ht="15.95" customHeight="1" x14ac:dyDescent="0.25">
      <c r="A54" s="180" t="s">
        <v>187</v>
      </c>
      <c r="B54" s="180"/>
      <c r="C54" s="180"/>
      <c r="D54" s="180"/>
      <c r="E54" s="179" t="s">
        <v>551</v>
      </c>
      <c r="F54" s="179"/>
      <c r="G54" s="16">
        <v>2018</v>
      </c>
      <c r="H54" s="16">
        <v>2019</v>
      </c>
      <c r="I54" s="16">
        <v>2020</v>
      </c>
      <c r="J54" s="16">
        <v>2021</v>
      </c>
      <c r="K54" s="16">
        <v>2022</v>
      </c>
      <c r="L54" s="16">
        <v>2023</v>
      </c>
      <c r="M54" s="16">
        <v>2024</v>
      </c>
      <c r="N54" s="16">
        <v>2025</v>
      </c>
      <c r="O54" s="16">
        <v>2026</v>
      </c>
      <c r="P54" s="16">
        <v>2027</v>
      </c>
      <c r="Q54" s="16">
        <v>2028</v>
      </c>
      <c r="R54" s="16">
        <v>2029</v>
      </c>
      <c r="S54" s="16">
        <v>2030</v>
      </c>
      <c r="T54" s="16">
        <v>2031</v>
      </c>
      <c r="U54" s="16">
        <v>2032</v>
      </c>
      <c r="V54" s="16">
        <v>2033</v>
      </c>
      <c r="W54" s="16">
        <v>2034</v>
      </c>
      <c r="X54" s="16">
        <v>2035</v>
      </c>
      <c r="Y54" s="152"/>
      <c r="Z54" s="152"/>
      <c r="AA54" s="152"/>
      <c r="AB54" s="152"/>
      <c r="AC54" s="152" t="s">
        <v>178</v>
      </c>
    </row>
    <row r="55" spans="1:29" ht="15.95" customHeight="1" x14ac:dyDescent="0.25">
      <c r="A55" s="177" t="s">
        <v>188</v>
      </c>
      <c r="B55" s="177"/>
      <c r="C55" s="177"/>
      <c r="D55" s="177"/>
      <c r="E55" s="178"/>
      <c r="F55" s="178"/>
      <c r="G55" s="151"/>
      <c r="H55" s="151"/>
      <c r="I55" s="151"/>
      <c r="J55" s="151"/>
      <c r="K55" s="151"/>
      <c r="L55" s="151"/>
      <c r="M55" s="151"/>
      <c r="N55" s="151"/>
      <c r="O55" s="151"/>
      <c r="P55" s="151"/>
      <c r="Q55" s="151"/>
      <c r="R55" s="151"/>
      <c r="S55" s="151"/>
      <c r="T55" s="151"/>
      <c r="U55" s="151"/>
      <c r="V55" s="151"/>
      <c r="W55" s="151"/>
      <c r="X55" s="151"/>
      <c r="Y55" s="150"/>
      <c r="Z55" s="150"/>
      <c r="AA55" s="150"/>
      <c r="AB55" s="150"/>
      <c r="AC55" s="151"/>
    </row>
    <row r="56" spans="1:29" ht="15.95" customHeight="1" x14ac:dyDescent="0.25">
      <c r="A56" s="177" t="s">
        <v>189</v>
      </c>
      <c r="B56" s="177"/>
      <c r="C56" s="177"/>
      <c r="D56" s="177"/>
      <c r="E56" s="178"/>
      <c r="F56" s="178"/>
      <c r="G56" s="151"/>
      <c r="H56" s="151"/>
      <c r="I56" s="151"/>
      <c r="J56" s="151"/>
      <c r="K56" s="151"/>
      <c r="L56" s="151"/>
      <c r="M56" s="151"/>
      <c r="N56" s="151"/>
      <c r="O56" s="151"/>
      <c r="P56" s="151"/>
      <c r="Q56" s="151"/>
      <c r="R56" s="151"/>
      <c r="S56" s="151"/>
      <c r="T56" s="151"/>
      <c r="U56" s="151"/>
      <c r="V56" s="151"/>
      <c r="W56" s="151"/>
      <c r="X56" s="151"/>
      <c r="Y56" s="150"/>
      <c r="Z56" s="150"/>
      <c r="AA56" s="150"/>
      <c r="AB56" s="150"/>
      <c r="AC56" s="151"/>
    </row>
    <row r="57" spans="1:29" ht="15.95" customHeight="1" x14ac:dyDescent="0.25">
      <c r="A57" s="177" t="s">
        <v>190</v>
      </c>
      <c r="B57" s="177"/>
      <c r="C57" s="177"/>
      <c r="D57" s="177"/>
      <c r="E57" s="178"/>
      <c r="F57" s="178"/>
      <c r="G57" s="151"/>
      <c r="H57" s="151"/>
      <c r="I57" s="151"/>
      <c r="J57" s="151"/>
      <c r="K57" s="151"/>
      <c r="L57" s="151"/>
      <c r="M57" s="151"/>
      <c r="N57" s="151"/>
      <c r="O57" s="151"/>
      <c r="P57" s="151"/>
      <c r="Q57" s="151"/>
      <c r="R57" s="151"/>
      <c r="S57" s="151"/>
      <c r="T57" s="151"/>
      <c r="U57" s="151"/>
      <c r="V57" s="151"/>
      <c r="W57" s="151"/>
      <c r="X57" s="151"/>
      <c r="Y57" s="150"/>
      <c r="Z57" s="150"/>
      <c r="AA57" s="150"/>
      <c r="AB57" s="150"/>
      <c r="AC57" s="151"/>
    </row>
    <row r="58" spans="1:29" ht="15.95" customHeight="1" x14ac:dyDescent="0.25">
      <c r="A58" s="177" t="s">
        <v>191</v>
      </c>
      <c r="B58" s="177"/>
      <c r="C58" s="177"/>
      <c r="D58" s="177"/>
      <c r="E58" s="178"/>
      <c r="F58" s="178"/>
      <c r="G58" s="151"/>
      <c r="H58" s="151"/>
      <c r="I58" s="151"/>
      <c r="J58" s="151"/>
      <c r="K58" s="151"/>
      <c r="L58" s="151"/>
      <c r="M58" s="151"/>
      <c r="N58" s="151"/>
      <c r="O58" s="151"/>
      <c r="P58" s="151"/>
      <c r="Q58" s="151"/>
      <c r="R58" s="151"/>
      <c r="S58" s="151"/>
      <c r="T58" s="151"/>
      <c r="U58" s="151"/>
      <c r="V58" s="151"/>
      <c r="W58" s="151"/>
      <c r="X58" s="151"/>
      <c r="Y58" s="150"/>
      <c r="Z58" s="150"/>
      <c r="AA58" s="150"/>
      <c r="AB58" s="150"/>
      <c r="AC58" s="151"/>
    </row>
    <row r="59" spans="1:29" ht="32.1" customHeight="1" x14ac:dyDescent="0.25">
      <c r="A59" s="177" t="s">
        <v>192</v>
      </c>
      <c r="B59" s="177"/>
      <c r="C59" s="177"/>
      <c r="D59" s="177"/>
      <c r="E59" s="178"/>
      <c r="F59" s="178"/>
      <c r="G59" s="151"/>
      <c r="H59" s="153">
        <v>-1848</v>
      </c>
      <c r="I59" s="153">
        <v>-3565</v>
      </c>
      <c r="J59" s="153">
        <v>-3301</v>
      </c>
      <c r="K59" s="153">
        <v>-3037</v>
      </c>
      <c r="L59" s="153">
        <v>-2773</v>
      </c>
      <c r="M59" s="153">
        <v>-2509</v>
      </c>
      <c r="N59" s="153">
        <v>-2245</v>
      </c>
      <c r="O59" s="153">
        <v>-1980</v>
      </c>
      <c r="P59" s="153">
        <v>-1716</v>
      </c>
      <c r="Q59" s="153">
        <v>-1452</v>
      </c>
      <c r="R59" s="153">
        <v>-1188</v>
      </c>
      <c r="S59" s="18">
        <v>-924</v>
      </c>
      <c r="T59" s="18">
        <v>-660</v>
      </c>
      <c r="U59" s="18">
        <v>-396</v>
      </c>
      <c r="V59" s="18">
        <v>-132</v>
      </c>
      <c r="W59" s="151"/>
      <c r="X59" s="151"/>
      <c r="Y59" s="150"/>
      <c r="Z59" s="150"/>
      <c r="AA59" s="150"/>
      <c r="AB59" s="150"/>
      <c r="AC59" s="153">
        <v>-27726</v>
      </c>
    </row>
    <row r="60" spans="1:29" ht="15.95" customHeight="1" x14ac:dyDescent="0.25">
      <c r="A60" s="177" t="s">
        <v>193</v>
      </c>
      <c r="B60" s="177"/>
      <c r="C60" s="177"/>
      <c r="D60" s="177"/>
      <c r="E60" s="178"/>
      <c r="F60" s="178"/>
      <c r="G60" s="151"/>
      <c r="H60" s="153">
        <v>-1848</v>
      </c>
      <c r="I60" s="153">
        <v>-3565</v>
      </c>
      <c r="J60" s="153">
        <v>-3301</v>
      </c>
      <c r="K60" s="153">
        <v>-3037</v>
      </c>
      <c r="L60" s="153">
        <v>-2773</v>
      </c>
      <c r="M60" s="153">
        <v>-2509</v>
      </c>
      <c r="N60" s="153">
        <v>-2245</v>
      </c>
      <c r="O60" s="153">
        <v>-1980</v>
      </c>
      <c r="P60" s="153">
        <v>-1716</v>
      </c>
      <c r="Q60" s="153">
        <v>-1452</v>
      </c>
      <c r="R60" s="153">
        <v>-1188</v>
      </c>
      <c r="S60" s="18">
        <v>-924</v>
      </c>
      <c r="T60" s="18">
        <v>-660</v>
      </c>
      <c r="U60" s="18">
        <v>-396</v>
      </c>
      <c r="V60" s="18">
        <v>-132</v>
      </c>
      <c r="W60" s="151"/>
      <c r="X60" s="151"/>
      <c r="Y60" s="150"/>
      <c r="Z60" s="150"/>
      <c r="AA60" s="150"/>
      <c r="AB60" s="150"/>
      <c r="AC60" s="153">
        <v>-27726</v>
      </c>
    </row>
    <row r="61" spans="1:29" ht="15.95" customHeight="1" x14ac:dyDescent="0.25">
      <c r="A61" s="177" t="s">
        <v>194</v>
      </c>
      <c r="B61" s="177"/>
      <c r="C61" s="177"/>
      <c r="D61" s="177"/>
      <c r="E61" s="178"/>
      <c r="F61" s="178"/>
      <c r="G61" s="151"/>
      <c r="H61" s="153">
        <v>-26406</v>
      </c>
      <c r="I61" s="153">
        <v>-26406</v>
      </c>
      <c r="J61" s="153">
        <v>-26406</v>
      </c>
      <c r="K61" s="153">
        <v>-26406</v>
      </c>
      <c r="L61" s="153">
        <v>-26406</v>
      </c>
      <c r="M61" s="153">
        <v>-26406</v>
      </c>
      <c r="N61" s="153">
        <v>-26406</v>
      </c>
      <c r="O61" s="153">
        <v>-26406</v>
      </c>
      <c r="P61" s="153">
        <v>-26406</v>
      </c>
      <c r="Q61" s="153">
        <v>-26406</v>
      </c>
      <c r="R61" s="153">
        <v>-26406</v>
      </c>
      <c r="S61" s="153">
        <v>-26406</v>
      </c>
      <c r="T61" s="153">
        <v>-26406</v>
      </c>
      <c r="U61" s="153">
        <v>-26406</v>
      </c>
      <c r="V61" s="153">
        <v>-26406</v>
      </c>
      <c r="W61" s="151"/>
      <c r="X61" s="151"/>
      <c r="Y61" s="150"/>
      <c r="Z61" s="150"/>
      <c r="AA61" s="150"/>
      <c r="AB61" s="150"/>
      <c r="AC61" s="153">
        <v>-396090</v>
      </c>
    </row>
    <row r="62" spans="1:29" ht="15.95" customHeight="1" x14ac:dyDescent="0.25">
      <c r="A62" s="177" t="s">
        <v>195</v>
      </c>
      <c r="B62" s="177"/>
      <c r="C62" s="177"/>
      <c r="D62" s="177"/>
      <c r="E62" s="178"/>
      <c r="F62" s="178"/>
      <c r="G62" s="151"/>
      <c r="H62" s="153">
        <v>-28254</v>
      </c>
      <c r="I62" s="153">
        <v>-29971</v>
      </c>
      <c r="J62" s="153">
        <v>-29707</v>
      </c>
      <c r="K62" s="153">
        <v>-29443</v>
      </c>
      <c r="L62" s="153">
        <v>-29179</v>
      </c>
      <c r="M62" s="153">
        <v>-28915</v>
      </c>
      <c r="N62" s="153">
        <v>-28650</v>
      </c>
      <c r="O62" s="153">
        <v>-28386</v>
      </c>
      <c r="P62" s="153">
        <v>-28122</v>
      </c>
      <c r="Q62" s="153">
        <v>-27858</v>
      </c>
      <c r="R62" s="153">
        <v>-27594</v>
      </c>
      <c r="S62" s="153">
        <v>-27330</v>
      </c>
      <c r="T62" s="153">
        <v>-27066</v>
      </c>
      <c r="U62" s="153">
        <v>-26802</v>
      </c>
      <c r="V62" s="153">
        <v>-26538</v>
      </c>
      <c r="W62" s="151"/>
      <c r="X62" s="151"/>
      <c r="Y62" s="150"/>
      <c r="Z62" s="150"/>
      <c r="AA62" s="150"/>
      <c r="AB62" s="150"/>
      <c r="AC62" s="153">
        <v>-423816</v>
      </c>
    </row>
    <row r="63" spans="1:29" ht="15.95" customHeight="1" x14ac:dyDescent="0.25">
      <c r="A63" s="177" t="s">
        <v>196</v>
      </c>
      <c r="B63" s="177"/>
      <c r="C63" s="177"/>
      <c r="D63" s="177"/>
      <c r="E63" s="178"/>
      <c r="F63" s="178"/>
      <c r="G63" s="151"/>
      <c r="H63" s="151"/>
      <c r="I63" s="151"/>
      <c r="J63" s="151"/>
      <c r="K63" s="151"/>
      <c r="L63" s="151"/>
      <c r="M63" s="151"/>
      <c r="N63" s="151"/>
      <c r="O63" s="151"/>
      <c r="P63" s="151"/>
      <c r="Q63" s="151"/>
      <c r="R63" s="151"/>
      <c r="S63" s="151"/>
      <c r="T63" s="151"/>
      <c r="U63" s="151"/>
      <c r="V63" s="151"/>
      <c r="W63" s="151"/>
      <c r="X63" s="151"/>
      <c r="Y63" s="150"/>
      <c r="Z63" s="150"/>
      <c r="AA63" s="150"/>
      <c r="AB63" s="150"/>
      <c r="AC63" s="151"/>
    </row>
    <row r="64" spans="1:29" ht="15.95" customHeight="1" x14ac:dyDescent="0.25">
      <c r="A64" s="177" t="s">
        <v>197</v>
      </c>
      <c r="B64" s="177"/>
      <c r="C64" s="177"/>
      <c r="D64" s="177"/>
      <c r="E64" s="178"/>
      <c r="F64" s="178"/>
      <c r="G64" s="151"/>
      <c r="H64" s="153">
        <v>-28254</v>
      </c>
      <c r="I64" s="153">
        <v>-29971</v>
      </c>
      <c r="J64" s="153">
        <v>-29707</v>
      </c>
      <c r="K64" s="153">
        <v>-29443</v>
      </c>
      <c r="L64" s="153">
        <v>-29179</v>
      </c>
      <c r="M64" s="153">
        <v>-28915</v>
      </c>
      <c r="N64" s="153">
        <v>-28650</v>
      </c>
      <c r="O64" s="153">
        <v>-28386</v>
      </c>
      <c r="P64" s="153">
        <v>-28122</v>
      </c>
      <c r="Q64" s="153">
        <v>-27858</v>
      </c>
      <c r="R64" s="153">
        <v>-27594</v>
      </c>
      <c r="S64" s="153">
        <v>-27330</v>
      </c>
      <c r="T64" s="153">
        <v>-27066</v>
      </c>
      <c r="U64" s="153">
        <v>-26802</v>
      </c>
      <c r="V64" s="153">
        <v>-26538</v>
      </c>
      <c r="W64" s="151"/>
      <c r="X64" s="151"/>
      <c r="Y64" s="150"/>
      <c r="Z64" s="150"/>
      <c r="AA64" s="150"/>
      <c r="AB64" s="150"/>
      <c r="AC64" s="153">
        <v>-423816</v>
      </c>
    </row>
    <row r="65" spans="1:29" ht="15.95" customHeight="1" x14ac:dyDescent="0.25">
      <c r="A65" s="177" t="s">
        <v>198</v>
      </c>
      <c r="B65" s="177"/>
      <c r="C65" s="177"/>
      <c r="D65" s="177"/>
      <c r="E65" s="178"/>
      <c r="F65" s="178"/>
      <c r="G65" s="151"/>
      <c r="H65" s="151"/>
      <c r="I65" s="151"/>
      <c r="J65" s="151"/>
      <c r="K65" s="151"/>
      <c r="L65" s="151"/>
      <c r="M65" s="151"/>
      <c r="N65" s="151"/>
      <c r="O65" s="151"/>
      <c r="P65" s="151"/>
      <c r="Q65" s="151"/>
      <c r="R65" s="151"/>
      <c r="S65" s="151"/>
      <c r="T65" s="151"/>
      <c r="U65" s="151"/>
      <c r="V65" s="151"/>
      <c r="W65" s="151"/>
      <c r="X65" s="151"/>
      <c r="Y65" s="150"/>
      <c r="Z65" s="150"/>
      <c r="AA65" s="150"/>
      <c r="AB65" s="150"/>
      <c r="AC65" s="151"/>
    </row>
    <row r="66" spans="1:29" ht="15.95" customHeight="1" x14ac:dyDescent="0.25">
      <c r="A66" s="177" t="s">
        <v>199</v>
      </c>
      <c r="B66" s="177"/>
      <c r="C66" s="177"/>
      <c r="D66" s="177"/>
      <c r="E66" s="178"/>
      <c r="F66" s="178"/>
      <c r="G66" s="151"/>
      <c r="H66" s="153">
        <v>-28254</v>
      </c>
      <c r="I66" s="153">
        <v>-29971</v>
      </c>
      <c r="J66" s="153">
        <v>-29707</v>
      </c>
      <c r="K66" s="153">
        <v>-29443</v>
      </c>
      <c r="L66" s="153">
        <v>-29179</v>
      </c>
      <c r="M66" s="153">
        <v>-28915</v>
      </c>
      <c r="N66" s="153">
        <v>-28650</v>
      </c>
      <c r="O66" s="153">
        <v>-28386</v>
      </c>
      <c r="P66" s="153">
        <v>-28122</v>
      </c>
      <c r="Q66" s="153">
        <v>-27858</v>
      </c>
      <c r="R66" s="153">
        <v>-27594</v>
      </c>
      <c r="S66" s="153">
        <v>-27330</v>
      </c>
      <c r="T66" s="153">
        <v>-27066</v>
      </c>
      <c r="U66" s="153">
        <v>-26802</v>
      </c>
      <c r="V66" s="153">
        <v>-26538</v>
      </c>
      <c r="W66" s="151"/>
      <c r="X66" s="151"/>
      <c r="Y66" s="150"/>
      <c r="Z66" s="150"/>
      <c r="AA66" s="150"/>
      <c r="AB66" s="150"/>
      <c r="AC66" s="153">
        <v>-423816</v>
      </c>
    </row>
    <row r="67" spans="1:29" ht="15.95" customHeight="1" thickBot="1" x14ac:dyDescent="0.3"/>
    <row r="68" spans="1:29" ht="15.95" customHeight="1" x14ac:dyDescent="0.25">
      <c r="A68" s="181" t="s">
        <v>200</v>
      </c>
      <c r="B68" s="181"/>
      <c r="C68" s="181"/>
      <c r="D68" s="181"/>
      <c r="E68" s="179" t="s">
        <v>551</v>
      </c>
      <c r="F68" s="179"/>
      <c r="G68" s="16">
        <v>2018</v>
      </c>
      <c r="H68" s="16">
        <v>2019</v>
      </c>
      <c r="I68" s="16">
        <v>2020</v>
      </c>
      <c r="J68" s="16">
        <v>2021</v>
      </c>
      <c r="K68" s="16">
        <v>2022</v>
      </c>
      <c r="L68" s="16">
        <v>2023</v>
      </c>
      <c r="M68" s="16">
        <v>2024</v>
      </c>
      <c r="N68" s="16">
        <v>2025</v>
      </c>
      <c r="O68" s="16">
        <v>2026</v>
      </c>
      <c r="P68" s="16">
        <v>2027</v>
      </c>
      <c r="Q68" s="16">
        <v>2028</v>
      </c>
      <c r="R68" s="16">
        <v>2029</v>
      </c>
      <c r="S68" s="16">
        <v>2030</v>
      </c>
      <c r="T68" s="16">
        <v>2031</v>
      </c>
      <c r="U68" s="16">
        <v>2032</v>
      </c>
      <c r="V68" s="16">
        <v>2033</v>
      </c>
      <c r="W68" s="16">
        <v>2034</v>
      </c>
      <c r="X68" s="16">
        <v>2035</v>
      </c>
      <c r="Y68" s="152"/>
      <c r="Z68" s="152"/>
      <c r="AA68" s="152"/>
      <c r="AB68" s="152"/>
      <c r="AC68" s="152" t="s">
        <v>178</v>
      </c>
    </row>
    <row r="69" spans="1:29" ht="15.95" customHeight="1" x14ac:dyDescent="0.25">
      <c r="A69" s="177" t="s">
        <v>195</v>
      </c>
      <c r="B69" s="177"/>
      <c r="C69" s="177"/>
      <c r="D69" s="177"/>
      <c r="E69" s="178"/>
      <c r="F69" s="178"/>
      <c r="G69" s="151"/>
      <c r="H69" s="153">
        <v>-28254</v>
      </c>
      <c r="I69" s="153">
        <v>-29971</v>
      </c>
      <c r="J69" s="153">
        <v>-29707</v>
      </c>
      <c r="K69" s="153">
        <v>-29443</v>
      </c>
      <c r="L69" s="153">
        <v>-29179</v>
      </c>
      <c r="M69" s="153">
        <v>-28915</v>
      </c>
      <c r="N69" s="153">
        <v>-28650</v>
      </c>
      <c r="O69" s="153">
        <v>-28386</v>
      </c>
      <c r="P69" s="153">
        <v>-28122</v>
      </c>
      <c r="Q69" s="153">
        <v>-27858</v>
      </c>
      <c r="R69" s="153">
        <v>-27594</v>
      </c>
      <c r="S69" s="153">
        <v>-27330</v>
      </c>
      <c r="T69" s="153">
        <v>-27066</v>
      </c>
      <c r="U69" s="153">
        <v>-26802</v>
      </c>
      <c r="V69" s="153">
        <v>-26538</v>
      </c>
      <c r="W69" s="151"/>
      <c r="X69" s="151"/>
      <c r="Y69" s="150"/>
      <c r="Z69" s="150"/>
      <c r="AA69" s="150"/>
      <c r="AB69" s="150"/>
      <c r="AC69" s="153">
        <v>-423816</v>
      </c>
    </row>
    <row r="70" spans="1:29" ht="15.95" customHeight="1" x14ac:dyDescent="0.25">
      <c r="A70" s="177" t="s">
        <v>194</v>
      </c>
      <c r="B70" s="177"/>
      <c r="C70" s="177"/>
      <c r="D70" s="177"/>
      <c r="E70" s="178"/>
      <c r="F70" s="178"/>
      <c r="G70" s="151"/>
      <c r="H70" s="153">
        <v>26406</v>
      </c>
      <c r="I70" s="153">
        <v>26406</v>
      </c>
      <c r="J70" s="153">
        <v>26406</v>
      </c>
      <c r="K70" s="153">
        <v>26406</v>
      </c>
      <c r="L70" s="153">
        <v>26406</v>
      </c>
      <c r="M70" s="153">
        <v>26406</v>
      </c>
      <c r="N70" s="153">
        <v>26406</v>
      </c>
      <c r="O70" s="153">
        <v>26406</v>
      </c>
      <c r="P70" s="153">
        <v>26406</v>
      </c>
      <c r="Q70" s="153">
        <v>26406</v>
      </c>
      <c r="R70" s="153">
        <v>26406</v>
      </c>
      <c r="S70" s="153">
        <v>26406</v>
      </c>
      <c r="T70" s="153">
        <v>26406</v>
      </c>
      <c r="U70" s="153">
        <v>26406</v>
      </c>
      <c r="V70" s="153">
        <v>26406</v>
      </c>
      <c r="W70" s="151"/>
      <c r="X70" s="151"/>
      <c r="Y70" s="150"/>
      <c r="Z70" s="150"/>
      <c r="AA70" s="150"/>
      <c r="AB70" s="150"/>
      <c r="AC70" s="153">
        <v>396090</v>
      </c>
    </row>
    <row r="71" spans="1:29" ht="15.95" customHeight="1" x14ac:dyDescent="0.25">
      <c r="A71" s="177" t="s">
        <v>196</v>
      </c>
      <c r="B71" s="177"/>
      <c r="C71" s="177"/>
      <c r="D71" s="177"/>
      <c r="E71" s="178"/>
      <c r="F71" s="178"/>
      <c r="G71" s="151"/>
      <c r="H71" s="151"/>
      <c r="I71" s="151"/>
      <c r="J71" s="151"/>
      <c r="K71" s="151"/>
      <c r="L71" s="151"/>
      <c r="M71" s="151"/>
      <c r="N71" s="151"/>
      <c r="O71" s="151"/>
      <c r="P71" s="151"/>
      <c r="Q71" s="151"/>
      <c r="R71" s="151"/>
      <c r="S71" s="151"/>
      <c r="T71" s="151"/>
      <c r="U71" s="151"/>
      <c r="V71" s="151"/>
      <c r="W71" s="151"/>
      <c r="X71" s="151"/>
      <c r="Y71" s="150"/>
      <c r="Z71" s="150"/>
      <c r="AA71" s="150"/>
      <c r="AB71" s="150"/>
      <c r="AC71" s="151"/>
    </row>
    <row r="72" spans="1:29" ht="15.95" customHeight="1" x14ac:dyDescent="0.25">
      <c r="A72" s="177" t="s">
        <v>198</v>
      </c>
      <c r="B72" s="177"/>
      <c r="C72" s="177"/>
      <c r="D72" s="177"/>
      <c r="E72" s="178"/>
      <c r="F72" s="178"/>
      <c r="G72" s="151"/>
      <c r="H72" s="151"/>
      <c r="I72" s="151"/>
      <c r="J72" s="151"/>
      <c r="K72" s="151"/>
      <c r="L72" s="151"/>
      <c r="M72" s="151"/>
      <c r="N72" s="151"/>
      <c r="O72" s="151"/>
      <c r="P72" s="151"/>
      <c r="Q72" s="151"/>
      <c r="R72" s="151"/>
      <c r="S72" s="151"/>
      <c r="T72" s="151"/>
      <c r="U72" s="151"/>
      <c r="V72" s="151"/>
      <c r="W72" s="151"/>
      <c r="X72" s="151"/>
      <c r="Y72" s="150"/>
      <c r="Z72" s="150"/>
      <c r="AA72" s="150"/>
      <c r="AB72" s="150"/>
      <c r="AC72" s="151"/>
    </row>
    <row r="73" spans="1:29" ht="15.95" customHeight="1" x14ac:dyDescent="0.25">
      <c r="A73" s="177" t="s">
        <v>201</v>
      </c>
      <c r="B73" s="177"/>
      <c r="C73" s="177"/>
      <c r="D73" s="177"/>
      <c r="E73" s="178"/>
      <c r="F73" s="178"/>
      <c r="G73" s="151"/>
      <c r="H73" s="151"/>
      <c r="I73" s="151"/>
      <c r="J73" s="151"/>
      <c r="K73" s="151"/>
      <c r="L73" s="151"/>
      <c r="M73" s="151"/>
      <c r="N73" s="151"/>
      <c r="O73" s="151"/>
      <c r="P73" s="151"/>
      <c r="Q73" s="151"/>
      <c r="R73" s="151"/>
      <c r="S73" s="151"/>
      <c r="T73" s="151"/>
      <c r="U73" s="151"/>
      <c r="V73" s="151"/>
      <c r="W73" s="151"/>
      <c r="X73" s="151"/>
      <c r="Y73" s="150"/>
      <c r="Z73" s="150"/>
      <c r="AA73" s="150"/>
      <c r="AB73" s="150"/>
      <c r="AC73" s="151"/>
    </row>
    <row r="74" spans="1:29" ht="15.95" customHeight="1" x14ac:dyDescent="0.25">
      <c r="A74" s="177" t="s">
        <v>202</v>
      </c>
      <c r="B74" s="177"/>
      <c r="C74" s="177"/>
      <c r="D74" s="177"/>
      <c r="E74" s="178"/>
      <c r="F74" s="178"/>
      <c r="G74" s="151"/>
      <c r="H74" s="153">
        <v>1848</v>
      </c>
      <c r="I74" s="153">
        <v>1716</v>
      </c>
      <c r="J74" s="18">
        <v>-264</v>
      </c>
      <c r="K74" s="18">
        <v>-264</v>
      </c>
      <c r="L74" s="18">
        <v>-264</v>
      </c>
      <c r="M74" s="18">
        <v>-264</v>
      </c>
      <c r="N74" s="18">
        <v>-264</v>
      </c>
      <c r="O74" s="18">
        <v>-264</v>
      </c>
      <c r="P74" s="18">
        <v>-264</v>
      </c>
      <c r="Q74" s="18">
        <v>-264</v>
      </c>
      <c r="R74" s="18">
        <v>-264</v>
      </c>
      <c r="S74" s="18">
        <v>-264</v>
      </c>
      <c r="T74" s="18">
        <v>-264</v>
      </c>
      <c r="U74" s="18">
        <v>-264</v>
      </c>
      <c r="V74" s="18">
        <v>-264</v>
      </c>
      <c r="W74" s="18">
        <v>-132</v>
      </c>
      <c r="X74" s="151"/>
      <c r="Y74" s="150"/>
      <c r="Z74" s="150"/>
      <c r="AA74" s="150"/>
      <c r="AB74" s="150"/>
      <c r="AC74" s="151"/>
    </row>
    <row r="75" spans="1:29" ht="15.95" customHeight="1" x14ac:dyDescent="0.25">
      <c r="A75" s="177" t="s">
        <v>203</v>
      </c>
      <c r="B75" s="177"/>
      <c r="C75" s="177"/>
      <c r="D75" s="177"/>
      <c r="E75" s="182">
        <v>-89914</v>
      </c>
      <c r="F75" s="182"/>
      <c r="G75" s="153">
        <v>106099</v>
      </c>
      <c r="H75" s="153">
        <v>-358245</v>
      </c>
      <c r="I75" s="151"/>
      <c r="J75" s="151"/>
      <c r="K75" s="151"/>
      <c r="L75" s="151"/>
      <c r="M75" s="151"/>
      <c r="N75" s="151"/>
      <c r="O75" s="151"/>
      <c r="P75" s="151"/>
      <c r="Q75" s="151"/>
      <c r="R75" s="151"/>
      <c r="S75" s="151"/>
      <c r="T75" s="151"/>
      <c r="U75" s="151"/>
      <c r="V75" s="151"/>
      <c r="W75" s="151"/>
      <c r="X75" s="151"/>
      <c r="Y75" s="150"/>
      <c r="Z75" s="150"/>
      <c r="AA75" s="150"/>
      <c r="AB75" s="150"/>
      <c r="AC75" s="153">
        <v>-252147</v>
      </c>
    </row>
    <row r="76" spans="1:29" ht="15.95" customHeight="1" x14ac:dyDescent="0.25">
      <c r="A76" s="177" t="s">
        <v>204</v>
      </c>
      <c r="B76" s="177"/>
      <c r="C76" s="177"/>
      <c r="D76" s="177"/>
      <c r="E76" s="178"/>
      <c r="F76" s="178"/>
      <c r="G76" s="151"/>
      <c r="H76" s="151"/>
      <c r="I76" s="151"/>
      <c r="J76" s="151"/>
      <c r="K76" s="151"/>
      <c r="L76" s="151"/>
      <c r="M76" s="151"/>
      <c r="N76" s="151"/>
      <c r="O76" s="151"/>
      <c r="P76" s="151"/>
      <c r="Q76" s="151"/>
      <c r="R76" s="151"/>
      <c r="S76" s="151"/>
      <c r="T76" s="151"/>
      <c r="U76" s="151"/>
      <c r="V76" s="151"/>
      <c r="W76" s="151"/>
      <c r="X76" s="151"/>
      <c r="Y76" s="150"/>
      <c r="Z76" s="150"/>
      <c r="AA76" s="150"/>
      <c r="AB76" s="150"/>
      <c r="AC76" s="151"/>
    </row>
    <row r="77" spans="1:29" ht="15.95" customHeight="1" x14ac:dyDescent="0.25">
      <c r="A77" s="177" t="s">
        <v>205</v>
      </c>
      <c r="B77" s="177"/>
      <c r="C77" s="177"/>
      <c r="D77" s="177"/>
      <c r="E77" s="178"/>
      <c r="F77" s="178"/>
      <c r="G77" s="153">
        <v>-106099</v>
      </c>
      <c r="H77" s="153">
        <v>-358245</v>
      </c>
      <c r="I77" s="153">
        <v>-1848</v>
      </c>
      <c r="J77" s="153">
        <v>-3565</v>
      </c>
      <c r="K77" s="153">
        <v>-3301</v>
      </c>
      <c r="L77" s="153">
        <v>-3037</v>
      </c>
      <c r="M77" s="153">
        <v>-2773</v>
      </c>
      <c r="N77" s="153">
        <v>-2509</v>
      </c>
      <c r="O77" s="153">
        <v>-2245</v>
      </c>
      <c r="P77" s="153">
        <v>-1980</v>
      </c>
      <c r="Q77" s="153">
        <v>-1716</v>
      </c>
      <c r="R77" s="153">
        <v>-1452</v>
      </c>
      <c r="S77" s="153">
        <v>-1188</v>
      </c>
      <c r="T77" s="18">
        <v>-924</v>
      </c>
      <c r="U77" s="18">
        <v>-660</v>
      </c>
      <c r="V77" s="18">
        <v>-396</v>
      </c>
      <c r="W77" s="18">
        <v>-132</v>
      </c>
      <c r="X77" s="151"/>
      <c r="Y77" s="150"/>
      <c r="Z77" s="150"/>
      <c r="AA77" s="150"/>
      <c r="AB77" s="150"/>
      <c r="AC77" s="153">
        <v>-492071</v>
      </c>
    </row>
    <row r="78" spans="1:29" ht="15.95" customHeight="1" x14ac:dyDescent="0.25">
      <c r="A78" s="177" t="s">
        <v>206</v>
      </c>
      <c r="B78" s="177"/>
      <c r="C78" s="177"/>
      <c r="D78" s="177"/>
      <c r="E78" s="178"/>
      <c r="F78" s="178"/>
      <c r="G78" s="153">
        <v>-106099</v>
      </c>
      <c r="H78" s="153">
        <v>-464344</v>
      </c>
      <c r="I78" s="153">
        <v>-466193</v>
      </c>
      <c r="J78" s="153">
        <v>-469757</v>
      </c>
      <c r="K78" s="153">
        <v>-473058</v>
      </c>
      <c r="L78" s="153">
        <v>-476095</v>
      </c>
      <c r="M78" s="153">
        <v>-478868</v>
      </c>
      <c r="N78" s="153">
        <v>-481376</v>
      </c>
      <c r="O78" s="153">
        <v>-483621</v>
      </c>
      <c r="P78" s="153">
        <v>-485601</v>
      </c>
      <c r="Q78" s="153">
        <v>-487317</v>
      </c>
      <c r="R78" s="153">
        <v>-488770</v>
      </c>
      <c r="S78" s="153">
        <v>-489958</v>
      </c>
      <c r="T78" s="153">
        <v>-490882</v>
      </c>
      <c r="U78" s="153">
        <v>-491542</v>
      </c>
      <c r="V78" s="153">
        <v>-491938</v>
      </c>
      <c r="W78" s="153">
        <v>-492071</v>
      </c>
      <c r="X78" s="153">
        <v>-492071</v>
      </c>
      <c r="Y78" s="150"/>
      <c r="Z78" s="150"/>
      <c r="AA78" s="150"/>
      <c r="AB78" s="150"/>
      <c r="AC78" s="151"/>
    </row>
    <row r="79" spans="1:29" ht="15.95" customHeight="1" x14ac:dyDescent="0.25">
      <c r="A79" s="177" t="s">
        <v>207</v>
      </c>
      <c r="B79" s="177"/>
      <c r="C79" s="177"/>
      <c r="D79" s="177"/>
      <c r="E79" s="178"/>
      <c r="F79" s="178"/>
      <c r="G79" s="54">
        <v>1.165</v>
      </c>
      <c r="H79" s="54">
        <v>1.357</v>
      </c>
      <c r="I79" s="54">
        <v>1.581</v>
      </c>
      <c r="J79" s="54">
        <v>1.8420000000000001</v>
      </c>
      <c r="K79" s="54">
        <v>2.1459999999999999</v>
      </c>
      <c r="L79" s="54">
        <v>2.5</v>
      </c>
      <c r="M79" s="54">
        <v>2.9129999999999998</v>
      </c>
      <c r="N79" s="54">
        <v>3.3929999999999998</v>
      </c>
      <c r="O79" s="54">
        <v>3.9529999999999998</v>
      </c>
      <c r="P79" s="54">
        <v>4.6050000000000004</v>
      </c>
      <c r="Q79" s="54">
        <v>5.3650000000000002</v>
      </c>
      <c r="R79" s="54">
        <v>6.25</v>
      </c>
      <c r="S79" s="54">
        <v>7.282</v>
      </c>
      <c r="T79" s="54">
        <v>8.4830000000000005</v>
      </c>
      <c r="U79" s="54">
        <v>9.8829999999999991</v>
      </c>
      <c r="V79" s="54">
        <v>11.513999999999999</v>
      </c>
      <c r="W79" s="54">
        <v>13.413</v>
      </c>
      <c r="X79" s="54">
        <v>15.627000000000001</v>
      </c>
      <c r="Y79" s="150"/>
      <c r="Z79" s="150"/>
      <c r="AA79" s="150"/>
      <c r="AB79" s="150"/>
      <c r="AC79" s="151"/>
    </row>
    <row r="80" spans="1:29" ht="15.95" customHeight="1" x14ac:dyDescent="0.25">
      <c r="A80" s="177" t="s">
        <v>208</v>
      </c>
      <c r="B80" s="177"/>
      <c r="C80" s="177"/>
      <c r="D80" s="177"/>
      <c r="E80" s="178"/>
      <c r="F80" s="178"/>
      <c r="G80" s="153">
        <v>-91072</v>
      </c>
      <c r="H80" s="153">
        <v>-263954</v>
      </c>
      <c r="I80" s="153">
        <v>-1169</v>
      </c>
      <c r="J80" s="153">
        <v>-1935</v>
      </c>
      <c r="K80" s="153">
        <v>-1538</v>
      </c>
      <c r="L80" s="153">
        <v>-1215</v>
      </c>
      <c r="M80" s="18">
        <v>-952</v>
      </c>
      <c r="N80" s="18">
        <v>-739</v>
      </c>
      <c r="O80" s="18">
        <v>-568</v>
      </c>
      <c r="P80" s="18">
        <v>-430</v>
      </c>
      <c r="Q80" s="18">
        <v>-320</v>
      </c>
      <c r="R80" s="18">
        <v>-232</v>
      </c>
      <c r="S80" s="18">
        <v>-163</v>
      </c>
      <c r="T80" s="18">
        <v>-109</v>
      </c>
      <c r="U80" s="18">
        <v>-67</v>
      </c>
      <c r="V80" s="18">
        <v>-34</v>
      </c>
      <c r="W80" s="18">
        <v>-10</v>
      </c>
      <c r="X80" s="151"/>
      <c r="Y80" s="150"/>
      <c r="Z80" s="150"/>
      <c r="AA80" s="150"/>
      <c r="AB80" s="150"/>
      <c r="AC80" s="153">
        <v>-364508</v>
      </c>
    </row>
    <row r="81" spans="1:29" ht="15.95" customHeight="1" x14ac:dyDescent="0.25">
      <c r="A81" s="177" t="s">
        <v>480</v>
      </c>
      <c r="B81" s="177"/>
      <c r="C81" s="177"/>
      <c r="D81" s="177"/>
      <c r="E81" s="178"/>
      <c r="F81" s="178"/>
      <c r="G81" s="153">
        <v>-91072</v>
      </c>
      <c r="H81" s="153">
        <v>-355026</v>
      </c>
      <c r="I81" s="153">
        <v>-356195</v>
      </c>
      <c r="J81" s="153">
        <v>-358131</v>
      </c>
      <c r="K81" s="153">
        <v>-359669</v>
      </c>
      <c r="L81" s="153">
        <v>-360883</v>
      </c>
      <c r="M81" s="153">
        <v>-361835</v>
      </c>
      <c r="N81" s="153">
        <v>-362574</v>
      </c>
      <c r="O81" s="153">
        <v>-363142</v>
      </c>
      <c r="P81" s="153">
        <v>-363572</v>
      </c>
      <c r="Q81" s="153">
        <v>-363892</v>
      </c>
      <c r="R81" s="153">
        <v>-364125</v>
      </c>
      <c r="S81" s="153">
        <v>-364288</v>
      </c>
      <c r="T81" s="153">
        <v>-364397</v>
      </c>
      <c r="U81" s="153">
        <v>-364464</v>
      </c>
      <c r="V81" s="153">
        <v>-364498</v>
      </c>
      <c r="W81" s="153">
        <v>-364508</v>
      </c>
      <c r="X81" s="153">
        <v>-364508</v>
      </c>
      <c r="Y81" s="150"/>
      <c r="Z81" s="150"/>
      <c r="AA81" s="150"/>
      <c r="AB81" s="150"/>
      <c r="AC81" s="151"/>
    </row>
    <row r="82" spans="1:29" ht="32.1" customHeight="1" x14ac:dyDescent="0.25">
      <c r="A82" s="183" t="s">
        <v>209</v>
      </c>
      <c r="B82" s="183"/>
      <c r="C82" s="183"/>
      <c r="D82" s="183"/>
      <c r="E82" s="186">
        <v>-364507.75</v>
      </c>
      <c r="F82" s="186"/>
      <c r="G82" s="150" t="s">
        <v>210</v>
      </c>
      <c r="H82" s="19"/>
      <c r="I82" s="148"/>
      <c r="J82" s="148"/>
      <c r="K82" s="20"/>
      <c r="L82" s="21"/>
    </row>
    <row r="83" spans="1:29" ht="15.95" customHeight="1" x14ac:dyDescent="0.25">
      <c r="A83" s="183" t="s">
        <v>211</v>
      </c>
      <c r="B83" s="183"/>
      <c r="C83" s="183"/>
      <c r="D83" s="183"/>
      <c r="E83" s="164" t="s">
        <v>550</v>
      </c>
      <c r="F83" s="164"/>
      <c r="G83" s="150" t="s">
        <v>212</v>
      </c>
      <c r="H83" s="19"/>
      <c r="I83" s="148"/>
      <c r="J83" s="148"/>
      <c r="K83" s="20"/>
      <c r="L83" s="21"/>
    </row>
    <row r="84" spans="1:29" ht="15.95" customHeight="1" x14ac:dyDescent="0.25">
      <c r="A84" s="183" t="s">
        <v>213</v>
      </c>
      <c r="B84" s="183"/>
      <c r="C84" s="183"/>
      <c r="D84" s="183"/>
      <c r="E84" s="164" t="s">
        <v>550</v>
      </c>
      <c r="F84" s="164"/>
      <c r="G84" s="150" t="s">
        <v>214</v>
      </c>
      <c r="H84" s="19"/>
      <c r="I84" s="148"/>
      <c r="J84" s="148"/>
      <c r="K84" s="20"/>
      <c r="L84" s="21"/>
    </row>
    <row r="85" spans="1:29" ht="15.95" customHeight="1" thickBot="1" x14ac:dyDescent="0.3">
      <c r="A85" s="184" t="s">
        <v>215</v>
      </c>
      <c r="B85" s="184"/>
      <c r="C85" s="184"/>
      <c r="D85" s="184"/>
      <c r="E85" s="185" t="s">
        <v>550</v>
      </c>
      <c r="F85" s="185"/>
      <c r="G85" s="22" t="s">
        <v>214</v>
      </c>
      <c r="H85" s="23"/>
      <c r="I85" s="154"/>
      <c r="J85" s="154"/>
      <c r="K85" s="24"/>
      <c r="L85" s="25"/>
    </row>
  </sheetData>
  <mergeCells count="143">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1:D71"/>
    <mergeCell ref="E71:F71"/>
    <mergeCell ref="A72:D72"/>
    <mergeCell ref="E72:F72"/>
    <mergeCell ref="A73:D73"/>
    <mergeCell ref="E73:F73"/>
    <mergeCell ref="A68:D68"/>
    <mergeCell ref="E68:F68"/>
    <mergeCell ref="A69:D69"/>
    <mergeCell ref="E69:F69"/>
    <mergeCell ref="A70:D70"/>
    <mergeCell ref="E70:F70"/>
    <mergeCell ref="A64:D64"/>
    <mergeCell ref="E64:F64"/>
    <mergeCell ref="A65:D65"/>
    <mergeCell ref="E65:F65"/>
    <mergeCell ref="A66:D66"/>
    <mergeCell ref="E66:F66"/>
    <mergeCell ref="A61:D61"/>
    <mergeCell ref="E61:F61"/>
    <mergeCell ref="A62:D62"/>
    <mergeCell ref="E62:F62"/>
    <mergeCell ref="A63:D63"/>
    <mergeCell ref="E63:F63"/>
    <mergeCell ref="A58:D58"/>
    <mergeCell ref="E58:F58"/>
    <mergeCell ref="A59:D59"/>
    <mergeCell ref="E59:F59"/>
    <mergeCell ref="A60:D60"/>
    <mergeCell ref="E60:F60"/>
    <mergeCell ref="A55:D55"/>
    <mergeCell ref="E55:F55"/>
    <mergeCell ref="A56:D56"/>
    <mergeCell ref="E56:F56"/>
    <mergeCell ref="A57:D57"/>
    <mergeCell ref="E57:F57"/>
    <mergeCell ref="A51:D51"/>
    <mergeCell ref="E51:F51"/>
    <mergeCell ref="A52:D52"/>
    <mergeCell ref="E52:F52"/>
    <mergeCell ref="A54:D54"/>
    <mergeCell ref="E54:F54"/>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H26:L26"/>
    <mergeCell ref="A27:D27"/>
    <mergeCell ref="E27:F27"/>
    <mergeCell ref="A28:D28"/>
    <mergeCell ref="E28:F28"/>
    <mergeCell ref="A24:D24"/>
    <mergeCell ref="E24:F24"/>
    <mergeCell ref="H24:J24"/>
    <mergeCell ref="K24:L24"/>
    <mergeCell ref="A25:D25"/>
    <mergeCell ref="E25:F25"/>
    <mergeCell ref="A23:D23"/>
    <mergeCell ref="E23:F23"/>
    <mergeCell ref="H23:J23"/>
    <mergeCell ref="K23:L23"/>
    <mergeCell ref="A16:L16"/>
    <mergeCell ref="A18:L18"/>
    <mergeCell ref="A20:D20"/>
    <mergeCell ref="E20:F20"/>
    <mergeCell ref="A21:D21"/>
    <mergeCell ref="E21:F21"/>
    <mergeCell ref="H21:J21"/>
    <mergeCell ref="A5:L5"/>
    <mergeCell ref="A7:L7"/>
    <mergeCell ref="A9:L9"/>
    <mergeCell ref="A10:L10"/>
    <mergeCell ref="A13:L13"/>
    <mergeCell ref="A15:L15"/>
    <mergeCell ref="A22:D22"/>
    <mergeCell ref="E22:F22"/>
    <mergeCell ref="H22:J22"/>
    <mergeCell ref="K22:L22"/>
    <mergeCell ref="A12:L1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3"/>
  <sheetViews>
    <sheetView topLeftCell="A46" workbookViewId="0">
      <selection activeCell="H20" sqref="H20:H22"/>
    </sheetView>
  </sheetViews>
  <sheetFormatPr defaultColWidth="8.7109375" defaultRowHeight="11.45" customHeight="1" x14ac:dyDescent="0.25"/>
  <cols>
    <col min="1" max="1" width="8.7109375" style="9" customWidth="1"/>
    <col min="2" max="2" width="42.28515625" style="9" customWidth="1"/>
    <col min="3" max="6" width="17" style="9" customWidth="1"/>
    <col min="7" max="7" width="14.7109375" style="9" customWidth="1"/>
    <col min="8" max="8" width="16.7109375" style="9" customWidth="1"/>
    <col min="9" max="9" width="13.140625" style="9" customWidth="1"/>
    <col min="10" max="10" width="14.140625" style="9" customWidth="1"/>
  </cols>
  <sheetData>
    <row r="1" spans="1:10" ht="15.95" customHeight="1" x14ac:dyDescent="0.25">
      <c r="C1" s="1" t="s">
        <v>137</v>
      </c>
      <c r="I1" s="1" t="s">
        <v>0</v>
      </c>
    </row>
    <row r="2" spans="1:10" ht="15.95" customHeight="1" x14ac:dyDescent="0.25">
      <c r="C2" s="1" t="s">
        <v>137</v>
      </c>
      <c r="I2" s="1" t="s">
        <v>1</v>
      </c>
    </row>
    <row r="3" spans="1:10" ht="15.95" customHeight="1" x14ac:dyDescent="0.25">
      <c r="C3" s="1" t="s">
        <v>137</v>
      </c>
      <c r="I3" s="1" t="s">
        <v>2</v>
      </c>
    </row>
    <row r="5" spans="1:10" ht="15.95" customHeight="1" x14ac:dyDescent="0.25">
      <c r="A5" s="158" t="s">
        <v>552</v>
      </c>
      <c r="B5" s="158"/>
      <c r="C5" s="158"/>
      <c r="D5" s="158"/>
      <c r="E5" s="158"/>
      <c r="F5" s="158"/>
      <c r="G5" s="158"/>
      <c r="H5" s="158"/>
      <c r="I5" s="158"/>
      <c r="J5" s="158"/>
    </row>
    <row r="7" spans="1:10" ht="18.95" customHeight="1" x14ac:dyDescent="0.3">
      <c r="A7" s="159" t="s">
        <v>3</v>
      </c>
      <c r="B7" s="159"/>
      <c r="C7" s="159"/>
      <c r="D7" s="159"/>
      <c r="E7" s="159"/>
      <c r="F7" s="159"/>
      <c r="G7" s="159"/>
      <c r="H7" s="159"/>
      <c r="I7" s="159"/>
      <c r="J7" s="159"/>
    </row>
    <row r="9" spans="1:10" ht="15.95" customHeight="1" x14ac:dyDescent="0.25">
      <c r="A9" s="158" t="s">
        <v>554</v>
      </c>
      <c r="B9" s="158"/>
      <c r="C9" s="158"/>
      <c r="D9" s="158"/>
      <c r="E9" s="158"/>
      <c r="F9" s="158"/>
      <c r="G9" s="158"/>
      <c r="H9" s="158"/>
      <c r="I9" s="158"/>
      <c r="J9" s="158"/>
    </row>
    <row r="10" spans="1:10" ht="15.95" customHeight="1" x14ac:dyDescent="0.25">
      <c r="A10" s="156" t="s">
        <v>4</v>
      </c>
      <c r="B10" s="156"/>
      <c r="C10" s="156"/>
      <c r="D10" s="156"/>
      <c r="E10" s="156"/>
      <c r="F10" s="156"/>
      <c r="G10" s="156"/>
      <c r="H10" s="156"/>
      <c r="I10" s="156"/>
      <c r="J10" s="156"/>
    </row>
    <row r="12" spans="1:10" ht="15.95" customHeight="1" x14ac:dyDescent="0.25">
      <c r="A12" s="158" t="s">
        <v>481</v>
      </c>
      <c r="B12" s="158"/>
      <c r="C12" s="158"/>
      <c r="D12" s="158"/>
      <c r="E12" s="158"/>
      <c r="F12" s="158"/>
      <c r="G12" s="158"/>
      <c r="H12" s="158"/>
      <c r="I12" s="158"/>
      <c r="J12" s="158"/>
    </row>
    <row r="13" spans="1:10" ht="15.95" customHeight="1" x14ac:dyDescent="0.25">
      <c r="A13" s="156" t="s">
        <v>5</v>
      </c>
      <c r="B13" s="156"/>
      <c r="C13" s="156"/>
      <c r="D13" s="156"/>
      <c r="E13" s="156"/>
      <c r="F13" s="156"/>
      <c r="G13" s="156"/>
      <c r="H13" s="156"/>
      <c r="I13" s="156"/>
      <c r="J13" s="156"/>
    </row>
    <row r="15" spans="1:10" ht="15.95" customHeight="1" x14ac:dyDescent="0.25">
      <c r="A15" s="155" t="s">
        <v>485</v>
      </c>
      <c r="B15" s="155"/>
      <c r="C15" s="155"/>
      <c r="D15" s="155"/>
      <c r="E15" s="155"/>
      <c r="F15" s="155"/>
      <c r="G15" s="155"/>
      <c r="H15" s="155"/>
      <c r="I15" s="155"/>
      <c r="J15" s="155"/>
    </row>
    <row r="16" spans="1:10" ht="15.95" customHeight="1" x14ac:dyDescent="0.25">
      <c r="A16" s="156" t="s">
        <v>6</v>
      </c>
      <c r="B16" s="156"/>
      <c r="C16" s="156"/>
      <c r="D16" s="156"/>
      <c r="E16" s="156"/>
      <c r="F16" s="156"/>
      <c r="G16" s="156"/>
      <c r="H16" s="156"/>
      <c r="I16" s="156"/>
      <c r="J16" s="156"/>
    </row>
    <row r="18" spans="1:10" ht="18.95" customHeight="1" x14ac:dyDescent="0.3">
      <c r="A18" s="161" t="s">
        <v>216</v>
      </c>
      <c r="B18" s="161"/>
      <c r="C18" s="161"/>
      <c r="D18" s="161"/>
      <c r="E18" s="161"/>
      <c r="F18" s="161"/>
      <c r="G18" s="161"/>
      <c r="H18" s="161"/>
      <c r="I18" s="161"/>
      <c r="J18" s="161"/>
    </row>
    <row r="20" spans="1:10" ht="15.95" customHeight="1" x14ac:dyDescent="0.25">
      <c r="A20" s="160" t="s">
        <v>217</v>
      </c>
      <c r="B20" s="160" t="s">
        <v>218</v>
      </c>
      <c r="C20" s="160" t="s">
        <v>219</v>
      </c>
      <c r="D20" s="160"/>
      <c r="E20" s="160"/>
      <c r="F20" s="160"/>
      <c r="G20" s="160" t="s">
        <v>220</v>
      </c>
      <c r="H20" s="160" t="s">
        <v>221</v>
      </c>
      <c r="I20" s="160" t="s">
        <v>222</v>
      </c>
      <c r="J20" s="160" t="s">
        <v>223</v>
      </c>
    </row>
    <row r="21" spans="1:10" ht="32.1" customHeight="1" x14ac:dyDescent="0.25">
      <c r="A21" s="160"/>
      <c r="B21" s="160"/>
      <c r="C21" s="160" t="s">
        <v>224</v>
      </c>
      <c r="D21" s="160"/>
      <c r="E21" s="160" t="s">
        <v>225</v>
      </c>
      <c r="F21" s="160"/>
      <c r="G21" s="160"/>
      <c r="H21" s="160"/>
      <c r="I21" s="160"/>
      <c r="J21" s="160"/>
    </row>
    <row r="22" spans="1:10" ht="32.1" customHeight="1" x14ac:dyDescent="0.25">
      <c r="A22" s="160"/>
      <c r="B22" s="160"/>
      <c r="C22" s="42" t="s">
        <v>226</v>
      </c>
      <c r="D22" s="42" t="s">
        <v>227</v>
      </c>
      <c r="E22" s="42" t="s">
        <v>228</v>
      </c>
      <c r="F22" s="42" t="s">
        <v>229</v>
      </c>
      <c r="G22" s="160"/>
      <c r="H22" s="160"/>
      <c r="I22" s="160"/>
      <c r="J22" s="160"/>
    </row>
    <row r="23" spans="1:10" ht="15.95" customHeight="1" x14ac:dyDescent="0.25">
      <c r="A23" s="37">
        <v>1</v>
      </c>
      <c r="B23" s="37">
        <v>2</v>
      </c>
      <c r="C23" s="37">
        <v>3</v>
      </c>
      <c r="D23" s="37">
        <v>4</v>
      </c>
      <c r="E23" s="37">
        <v>5</v>
      </c>
      <c r="F23" s="37">
        <v>6</v>
      </c>
      <c r="G23" s="37">
        <v>7</v>
      </c>
      <c r="H23" s="37">
        <v>8</v>
      </c>
      <c r="I23" s="37">
        <v>9</v>
      </c>
      <c r="J23" s="37">
        <v>10</v>
      </c>
    </row>
    <row r="24" spans="1:10" s="27" customFormat="1" ht="15.95" customHeight="1" x14ac:dyDescent="0.25">
      <c r="A24" s="26">
        <v>1</v>
      </c>
      <c r="B24" s="36" t="s">
        <v>230</v>
      </c>
      <c r="C24" s="36"/>
      <c r="D24" s="36"/>
      <c r="E24" s="36"/>
      <c r="F24" s="36"/>
      <c r="G24" s="36"/>
      <c r="H24" s="36"/>
      <c r="I24" s="44"/>
      <c r="J24" s="44"/>
    </row>
    <row r="25" spans="1:10" ht="15.95" customHeight="1" x14ac:dyDescent="0.25">
      <c r="A25" s="35" t="s">
        <v>231</v>
      </c>
      <c r="B25" s="35" t="s">
        <v>232</v>
      </c>
      <c r="C25" s="147" t="s">
        <v>547</v>
      </c>
      <c r="D25" s="35" t="s">
        <v>547</v>
      </c>
      <c r="E25" s="35" t="s">
        <v>547</v>
      </c>
      <c r="F25" s="35" t="s">
        <v>547</v>
      </c>
      <c r="G25" s="28"/>
      <c r="H25" s="28"/>
      <c r="I25" s="43"/>
      <c r="J25" s="43"/>
    </row>
    <row r="26" spans="1:10" ht="32.1" customHeight="1" x14ac:dyDescent="0.25">
      <c r="A26" s="35" t="s">
        <v>233</v>
      </c>
      <c r="B26" s="35" t="s">
        <v>234</v>
      </c>
      <c r="C26" s="35" t="s">
        <v>547</v>
      </c>
      <c r="D26" s="35" t="s">
        <v>547</v>
      </c>
      <c r="E26" s="35" t="s">
        <v>547</v>
      </c>
      <c r="F26" s="35" t="s">
        <v>547</v>
      </c>
      <c r="G26" s="28"/>
      <c r="H26" s="28"/>
      <c r="I26" s="43"/>
      <c r="J26" s="43"/>
    </row>
    <row r="27" spans="1:10" ht="48" customHeight="1" x14ac:dyDescent="0.25">
      <c r="A27" s="35" t="s">
        <v>236</v>
      </c>
      <c r="B27" s="35" t="s">
        <v>235</v>
      </c>
      <c r="C27" s="35" t="s">
        <v>547</v>
      </c>
      <c r="D27" s="35" t="s">
        <v>547</v>
      </c>
      <c r="E27" s="35" t="s">
        <v>547</v>
      </c>
      <c r="F27" s="35" t="s">
        <v>547</v>
      </c>
      <c r="G27" s="28"/>
      <c r="H27" s="28"/>
      <c r="I27" s="43"/>
      <c r="J27" s="43"/>
    </row>
    <row r="28" spans="1:10" ht="32.1" customHeight="1" x14ac:dyDescent="0.25">
      <c r="A28" s="35" t="s">
        <v>238</v>
      </c>
      <c r="B28" s="35" t="s">
        <v>237</v>
      </c>
      <c r="C28" s="35" t="s">
        <v>547</v>
      </c>
      <c r="D28" s="35" t="s">
        <v>547</v>
      </c>
      <c r="E28" s="35" t="s">
        <v>547</v>
      </c>
      <c r="F28" s="35" t="s">
        <v>547</v>
      </c>
      <c r="G28" s="28"/>
      <c r="H28" s="28"/>
      <c r="I28" s="43"/>
      <c r="J28" s="43"/>
    </row>
    <row r="29" spans="1:10" ht="32.1" customHeight="1" x14ac:dyDescent="0.25">
      <c r="A29" s="35" t="s">
        <v>240</v>
      </c>
      <c r="B29" s="35" t="s">
        <v>239</v>
      </c>
      <c r="C29" s="35" t="s">
        <v>547</v>
      </c>
      <c r="D29" s="35" t="s">
        <v>547</v>
      </c>
      <c r="E29" s="35" t="s">
        <v>547</v>
      </c>
      <c r="F29" s="35" t="s">
        <v>547</v>
      </c>
      <c r="G29" s="28"/>
      <c r="H29" s="28"/>
      <c r="I29" s="43"/>
      <c r="J29" s="43"/>
    </row>
    <row r="30" spans="1:10" ht="32.1" customHeight="1" x14ac:dyDescent="0.25">
      <c r="A30" s="35" t="s">
        <v>243</v>
      </c>
      <c r="B30" s="35" t="s">
        <v>241</v>
      </c>
      <c r="C30" s="146" t="s">
        <v>242</v>
      </c>
      <c r="D30" s="146" t="s">
        <v>242</v>
      </c>
      <c r="E30" s="35" t="s">
        <v>242</v>
      </c>
      <c r="F30" s="35" t="s">
        <v>242</v>
      </c>
      <c r="G30" s="40">
        <v>1</v>
      </c>
      <c r="H30" s="28"/>
      <c r="I30" s="43"/>
      <c r="J30" s="43"/>
    </row>
    <row r="31" spans="1:10" ht="32.1" customHeight="1" x14ac:dyDescent="0.25">
      <c r="A31" s="35" t="s">
        <v>245</v>
      </c>
      <c r="B31" s="35" t="s">
        <v>244</v>
      </c>
      <c r="C31" s="39">
        <v>41974</v>
      </c>
      <c r="D31" s="39">
        <v>41974</v>
      </c>
      <c r="E31" s="39">
        <v>41974</v>
      </c>
      <c r="F31" s="39">
        <v>41974</v>
      </c>
      <c r="G31" s="40">
        <v>1</v>
      </c>
      <c r="H31" s="28"/>
      <c r="I31" s="43"/>
      <c r="J31" s="43"/>
    </row>
    <row r="32" spans="1:10" ht="32.1" customHeight="1" x14ac:dyDescent="0.25">
      <c r="A32" s="35" t="s">
        <v>247</v>
      </c>
      <c r="B32" s="35" t="s">
        <v>246</v>
      </c>
      <c r="C32" s="146" t="s">
        <v>547</v>
      </c>
      <c r="D32" s="146" t="s">
        <v>547</v>
      </c>
      <c r="E32" s="35" t="s">
        <v>547</v>
      </c>
      <c r="F32" s="35" t="s">
        <v>547</v>
      </c>
      <c r="G32" s="28"/>
      <c r="H32" s="28"/>
      <c r="I32" s="43"/>
      <c r="J32" s="43"/>
    </row>
    <row r="33" spans="1:10" ht="48" customHeight="1" x14ac:dyDescent="0.25">
      <c r="A33" s="35" t="s">
        <v>249</v>
      </c>
      <c r="B33" s="35" t="s">
        <v>248</v>
      </c>
      <c r="C33" s="146" t="s">
        <v>547</v>
      </c>
      <c r="D33" s="146" t="s">
        <v>547</v>
      </c>
      <c r="E33" s="35" t="s">
        <v>547</v>
      </c>
      <c r="F33" s="35" t="s">
        <v>547</v>
      </c>
      <c r="G33" s="28"/>
      <c r="H33" s="28"/>
      <c r="I33" s="43"/>
      <c r="J33" s="43"/>
    </row>
    <row r="34" spans="1:10" ht="32.1" customHeight="1" x14ac:dyDescent="0.25">
      <c r="A34" s="35" t="s">
        <v>252</v>
      </c>
      <c r="B34" s="35" t="s">
        <v>250</v>
      </c>
      <c r="C34" s="146" t="s">
        <v>251</v>
      </c>
      <c r="D34" s="146" t="s">
        <v>251</v>
      </c>
      <c r="E34" s="35" t="s">
        <v>251</v>
      </c>
      <c r="F34" s="35" t="s">
        <v>251</v>
      </c>
      <c r="G34" s="40">
        <v>1</v>
      </c>
      <c r="H34" s="28"/>
      <c r="I34" s="43"/>
      <c r="J34" s="43"/>
    </row>
    <row r="35" spans="1:10" ht="32.1" customHeight="1" x14ac:dyDescent="0.25">
      <c r="A35" s="35" t="s">
        <v>254</v>
      </c>
      <c r="B35" s="35" t="s">
        <v>253</v>
      </c>
      <c r="C35" s="146" t="s">
        <v>547</v>
      </c>
      <c r="D35" s="146" t="s">
        <v>547</v>
      </c>
      <c r="E35" s="35" t="s">
        <v>547</v>
      </c>
      <c r="F35" s="35" t="s">
        <v>547</v>
      </c>
      <c r="G35" s="28"/>
      <c r="H35" s="28"/>
      <c r="I35" s="43"/>
      <c r="J35" s="43"/>
    </row>
    <row r="36" spans="1:10" ht="15.95" customHeight="1" x14ac:dyDescent="0.25">
      <c r="A36" s="35" t="s">
        <v>464</v>
      </c>
      <c r="B36" s="35" t="s">
        <v>255</v>
      </c>
      <c r="C36" s="146" t="s">
        <v>547</v>
      </c>
      <c r="D36" s="146" t="s">
        <v>547</v>
      </c>
      <c r="E36" s="35" t="s">
        <v>547</v>
      </c>
      <c r="F36" s="35" t="s">
        <v>547</v>
      </c>
      <c r="G36" s="28"/>
      <c r="H36" s="28"/>
      <c r="I36" s="43"/>
      <c r="J36" s="43"/>
    </row>
    <row r="37" spans="1:10" s="27" customFormat="1" ht="15.95" customHeight="1" x14ac:dyDescent="0.25">
      <c r="A37" s="26">
        <v>2</v>
      </c>
      <c r="B37" s="36" t="s">
        <v>256</v>
      </c>
      <c r="C37" s="44"/>
      <c r="D37" s="44"/>
      <c r="E37" s="36"/>
      <c r="F37" s="36"/>
      <c r="G37" s="36"/>
      <c r="H37" s="36"/>
      <c r="I37" s="44"/>
      <c r="J37" s="44"/>
    </row>
    <row r="38" spans="1:10" ht="63" customHeight="1" x14ac:dyDescent="0.25">
      <c r="A38" s="35" t="s">
        <v>257</v>
      </c>
      <c r="B38" s="35" t="s">
        <v>258</v>
      </c>
      <c r="C38" s="39">
        <v>43098</v>
      </c>
      <c r="D38" s="39">
        <v>43098</v>
      </c>
      <c r="E38" s="39">
        <v>43098</v>
      </c>
      <c r="F38" s="39">
        <v>43098</v>
      </c>
      <c r="G38" s="40">
        <v>1</v>
      </c>
      <c r="H38" s="28"/>
      <c r="I38" s="43"/>
      <c r="J38" s="43"/>
    </row>
    <row r="39" spans="1:10" ht="15.95" customHeight="1" x14ac:dyDescent="0.25">
      <c r="A39" s="35" t="s">
        <v>259</v>
      </c>
      <c r="B39" s="35" t="s">
        <v>260</v>
      </c>
      <c r="C39" s="146" t="s">
        <v>547</v>
      </c>
      <c r="D39" s="146" t="s">
        <v>547</v>
      </c>
      <c r="E39" s="35" t="s">
        <v>547</v>
      </c>
      <c r="F39" s="35" t="s">
        <v>547</v>
      </c>
      <c r="G39" s="28"/>
      <c r="H39" s="28"/>
      <c r="I39" s="43"/>
      <c r="J39" s="43"/>
    </row>
    <row r="40" spans="1:10" s="27" customFormat="1" ht="32.1" customHeight="1" x14ac:dyDescent="0.25">
      <c r="A40" s="26">
        <v>3</v>
      </c>
      <c r="B40" s="36" t="s">
        <v>261</v>
      </c>
      <c r="C40" s="146"/>
      <c r="D40" s="146"/>
      <c r="E40" s="35"/>
      <c r="F40" s="35"/>
      <c r="G40" s="35"/>
      <c r="H40" s="35"/>
      <c r="I40" s="43"/>
      <c r="J40" s="43"/>
    </row>
    <row r="41" spans="1:10" ht="32.1" customHeight="1" x14ac:dyDescent="0.25">
      <c r="A41" s="35" t="s">
        <v>262</v>
      </c>
      <c r="B41" s="35" t="s">
        <v>263</v>
      </c>
      <c r="C41" s="146" t="s">
        <v>547</v>
      </c>
      <c r="D41" s="146" t="s">
        <v>547</v>
      </c>
      <c r="E41" s="35" t="s">
        <v>547</v>
      </c>
      <c r="F41" s="35" t="s">
        <v>547</v>
      </c>
      <c r="G41" s="28"/>
      <c r="H41" s="28"/>
      <c r="I41" s="43"/>
      <c r="J41" s="43"/>
    </row>
    <row r="42" spans="1:10" ht="15.95" customHeight="1" x14ac:dyDescent="0.25">
      <c r="A42" s="35" t="s">
        <v>264</v>
      </c>
      <c r="B42" s="35" t="s">
        <v>265</v>
      </c>
      <c r="C42" s="146" t="s">
        <v>547</v>
      </c>
      <c r="D42" s="146" t="s">
        <v>547</v>
      </c>
      <c r="E42" s="35" t="s">
        <v>547</v>
      </c>
      <c r="F42" s="35" t="s">
        <v>547</v>
      </c>
      <c r="G42" s="28"/>
      <c r="H42" s="28"/>
      <c r="I42" s="43"/>
      <c r="J42" s="43"/>
    </row>
    <row r="43" spans="1:10" ht="15.95" customHeight="1" x14ac:dyDescent="0.25">
      <c r="A43" s="35" t="s">
        <v>266</v>
      </c>
      <c r="B43" s="35" t="s">
        <v>267</v>
      </c>
      <c r="C43" s="39">
        <v>43374</v>
      </c>
      <c r="D43" s="39">
        <v>43753</v>
      </c>
      <c r="E43" s="39">
        <v>43374</v>
      </c>
      <c r="F43" s="39">
        <v>43753</v>
      </c>
      <c r="G43" s="28"/>
      <c r="H43" s="28"/>
      <c r="I43" s="43"/>
      <c r="J43" s="43"/>
    </row>
    <row r="44" spans="1:10" ht="63" customHeight="1" x14ac:dyDescent="0.25">
      <c r="A44" s="35" t="s">
        <v>268</v>
      </c>
      <c r="B44" s="35" t="s">
        <v>269</v>
      </c>
      <c r="C44" s="146" t="s">
        <v>547</v>
      </c>
      <c r="D44" s="146" t="s">
        <v>547</v>
      </c>
      <c r="E44" s="35" t="s">
        <v>547</v>
      </c>
      <c r="F44" s="35" t="s">
        <v>547</v>
      </c>
      <c r="G44" s="28"/>
      <c r="H44" s="28"/>
      <c r="I44" s="43"/>
      <c r="J44" s="43"/>
    </row>
    <row r="45" spans="1:10" ht="141.94999999999999" customHeight="1" x14ac:dyDescent="0.25">
      <c r="A45" s="35" t="s">
        <v>270</v>
      </c>
      <c r="B45" s="35" t="s">
        <v>271</v>
      </c>
      <c r="C45" s="146" t="s">
        <v>547</v>
      </c>
      <c r="D45" s="146" t="s">
        <v>547</v>
      </c>
      <c r="E45" s="35" t="s">
        <v>547</v>
      </c>
      <c r="F45" s="35" t="s">
        <v>547</v>
      </c>
      <c r="G45" s="28"/>
      <c r="H45" s="28"/>
      <c r="I45" s="43"/>
      <c r="J45" s="43"/>
    </row>
    <row r="46" spans="1:10" ht="15.95" customHeight="1" x14ac:dyDescent="0.25">
      <c r="A46" s="35" t="s">
        <v>465</v>
      </c>
      <c r="B46" s="35" t="s">
        <v>272</v>
      </c>
      <c r="C46" s="146" t="s">
        <v>547</v>
      </c>
      <c r="D46" s="146" t="s">
        <v>547</v>
      </c>
      <c r="E46" s="35" t="s">
        <v>547</v>
      </c>
      <c r="F46" s="35" t="s">
        <v>547</v>
      </c>
      <c r="G46" s="28"/>
      <c r="H46" s="28"/>
      <c r="I46" s="43"/>
      <c r="J46" s="43"/>
    </row>
    <row r="47" spans="1:10" s="27" customFormat="1" ht="15.95" customHeight="1" x14ac:dyDescent="0.25">
      <c r="A47" s="26">
        <v>4</v>
      </c>
      <c r="B47" s="36" t="s">
        <v>273</v>
      </c>
      <c r="C47" s="146"/>
      <c r="D47" s="146"/>
      <c r="E47" s="35"/>
      <c r="F47" s="35"/>
      <c r="G47" s="35"/>
      <c r="H47" s="35"/>
      <c r="I47" s="43"/>
      <c r="J47" s="43"/>
    </row>
    <row r="48" spans="1:10" ht="32.1" customHeight="1" x14ac:dyDescent="0.25">
      <c r="A48" s="35" t="s">
        <v>274</v>
      </c>
      <c r="B48" s="35" t="s">
        <v>275</v>
      </c>
      <c r="C48" s="146" t="s">
        <v>547</v>
      </c>
      <c r="D48" s="146" t="s">
        <v>547</v>
      </c>
      <c r="E48" s="35" t="s">
        <v>547</v>
      </c>
      <c r="F48" s="35" t="s">
        <v>547</v>
      </c>
      <c r="G48" s="28"/>
      <c r="H48" s="28"/>
      <c r="I48" s="43"/>
      <c r="J48" s="43"/>
    </row>
    <row r="49" spans="1:10" ht="78.95" customHeight="1" x14ac:dyDescent="0.25">
      <c r="A49" s="35" t="s">
        <v>276</v>
      </c>
      <c r="B49" s="35" t="s">
        <v>277</v>
      </c>
      <c r="C49" s="146" t="s">
        <v>509</v>
      </c>
      <c r="D49" s="146" t="s">
        <v>509</v>
      </c>
      <c r="E49" s="35" t="s">
        <v>509</v>
      </c>
      <c r="F49" s="89" t="s">
        <v>509</v>
      </c>
      <c r="G49" s="28"/>
      <c r="H49" s="28"/>
      <c r="I49" s="43"/>
      <c r="J49" s="43"/>
    </row>
    <row r="50" spans="1:10" ht="48" customHeight="1" x14ac:dyDescent="0.25">
      <c r="A50" s="35" t="s">
        <v>278</v>
      </c>
      <c r="B50" s="35" t="s">
        <v>279</v>
      </c>
      <c r="C50" s="146" t="s">
        <v>547</v>
      </c>
      <c r="D50" s="146" t="s">
        <v>547</v>
      </c>
      <c r="E50" s="35" t="s">
        <v>547</v>
      </c>
      <c r="F50" s="35" t="s">
        <v>547</v>
      </c>
      <c r="G50" s="28"/>
      <c r="H50" s="28"/>
      <c r="I50" s="43"/>
      <c r="J50" s="43"/>
    </row>
    <row r="51" spans="1:10" ht="48" customHeight="1" x14ac:dyDescent="0.25">
      <c r="A51" s="35" t="s">
        <v>280</v>
      </c>
      <c r="B51" s="35" t="s">
        <v>281</v>
      </c>
      <c r="C51" s="146" t="s">
        <v>547</v>
      </c>
      <c r="D51" s="146" t="s">
        <v>547</v>
      </c>
      <c r="E51" s="35" t="s">
        <v>547</v>
      </c>
      <c r="F51" s="35" t="s">
        <v>547</v>
      </c>
      <c r="G51" s="28"/>
      <c r="H51" s="28"/>
      <c r="I51" s="43"/>
      <c r="J51" s="43"/>
    </row>
    <row r="52" spans="1:10" ht="32.1" customHeight="1" x14ac:dyDescent="0.25">
      <c r="A52" s="35" t="s">
        <v>282</v>
      </c>
      <c r="B52" s="35" t="s">
        <v>283</v>
      </c>
      <c r="C52" s="39">
        <v>43768</v>
      </c>
      <c r="D52" s="39">
        <v>43768</v>
      </c>
      <c r="E52" s="39">
        <v>43768</v>
      </c>
      <c r="F52" s="39">
        <v>43768</v>
      </c>
      <c r="G52" s="28"/>
      <c r="H52" s="28"/>
      <c r="I52" s="43"/>
      <c r="J52" s="43"/>
    </row>
    <row r="53" spans="1:10" ht="32.1" customHeight="1" x14ac:dyDescent="0.25">
      <c r="A53" s="35" t="s">
        <v>284</v>
      </c>
      <c r="B53" s="35" t="s">
        <v>285</v>
      </c>
      <c r="C53" s="146" t="s">
        <v>547</v>
      </c>
      <c r="D53" s="146" t="s">
        <v>547</v>
      </c>
      <c r="E53" s="35" t="s">
        <v>547</v>
      </c>
      <c r="F53" s="35" t="s">
        <v>547</v>
      </c>
      <c r="G53" s="28"/>
      <c r="H53" s="28"/>
      <c r="I53" s="43"/>
      <c r="J53" s="43"/>
    </row>
  </sheetData>
  <mergeCells count="18">
    <mergeCell ref="A15:J15"/>
    <mergeCell ref="A16:J16"/>
    <mergeCell ref="A18:J18"/>
    <mergeCell ref="A20:A22"/>
    <mergeCell ref="B20:B22"/>
    <mergeCell ref="C20:F20"/>
    <mergeCell ref="G20:G22"/>
    <mergeCell ref="H20:H22"/>
    <mergeCell ref="I20:I22"/>
    <mergeCell ref="J20:J22"/>
    <mergeCell ref="C21:D21"/>
    <mergeCell ref="E21:F21"/>
    <mergeCell ref="A13:J13"/>
    <mergeCell ref="A5:J5"/>
    <mergeCell ref="A7:J7"/>
    <mergeCell ref="A9:J9"/>
    <mergeCell ref="A10:J10"/>
    <mergeCell ref="A12:J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komp4984</dc:creator>
  <cp:lastModifiedBy>Кожемякин Иван Леонидович</cp:lastModifiedBy>
  <dcterms:created xsi:type="dcterms:W3CDTF">2016-07-18T12:52:18Z</dcterms:created>
  <dcterms:modified xsi:type="dcterms:W3CDTF">2020-02-16T14:29:38Z</dcterms:modified>
</cp:coreProperties>
</file>